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34" documentId="13_ncr:1_{F6CB121F-512D-4AA6-A0C1-0FB36C537598}" xr6:coauthVersionLast="47" xr6:coauthVersionMax="47" xr10:uidLastSave="{1108A16C-68DE-4114-9099-B032D0324B8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<sst xmlns="http://schemas.openxmlformats.org/spreadsheetml/2006/main" count="178607" uniqueCount="39088">
  <si>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</si>
  <si>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</si>
  <si>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</si>
  <si>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</si>
  <si>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</si>
  <si>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</si>
  <si>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</si>
  <si>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</si>
  <si>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</si>
  <si>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</si>
  <si>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</si>
  <si>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</si>
  <si>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</si>
  <si>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</si>
  <si>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</si>
  <si>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</si>
  <si>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</si>
  <si>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</si>
  <si>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</si>
  <si>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</si>
  <si>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</si>
  <si>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</si>
  <si>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</si>
  <si>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</si>
  <si>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</si>
  <si>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</si>
  <si>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</si>
  <si>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</si>
  <si>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</si>
  <si>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</si>
  <si>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</si>
  <si>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</si>
  <si>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</si>
  <si>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</si>
  <si>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</si>
  <si>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</si>
  <si>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</si>
  <si>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</si>
  <si>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</si>
  <si>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</si>
  <si>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</si>
  <si>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</si>
  <si>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</si>
  <si>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</si>
  <si>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</si>
  <si>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</si>
  <si>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</si>
  <si>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</si>
  <si>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</si>
  <si>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</si>
  <si>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</si>
  <si>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</si>
  <si>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</si>
  <si>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</si>
  <si>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</si>
  <si>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</si>
  <si>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</si>
  <si>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</si>
  <si>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</si>
  <si>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</si>
  <si>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</si>
  <si>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</si>
  <si>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</si>
  <si>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</si>
  <si>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</si>
  <si>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</si>
  <si>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</si>
  <si>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</si>
  <si>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</si>
  <si>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</si>
  <si>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</si>
  <si>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</si>
  <si>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</si>
  <si>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</si>
  <si>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</si>
  <si>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</si>
  <si>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</si>
  <si>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</si>
  <si>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</si>
  <si>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</si>
  <si>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</si>
  <si>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</si>
  <si>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</si>
  <si>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</si>
  <si>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</si>
  <si>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</si>
  <si>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</si>
  <si>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</si>
  <si>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</si>
  <si>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</si>
  <si>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</si>
  <si>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</si>
  <si>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</si>
  <si>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</si>
  <si>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</si>
  <si>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</si>
  <si>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</si>
  <si>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</si>
  <si>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</si>
  <si>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</si>
  <si>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</si>
  <si>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</si>
  <si>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</si>
  <si>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</si>
  <si>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</si>
  <si>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</si>
  <si>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</si>
  <si>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</si>
  <si>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</si>
  <si>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</si>
  <si>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</si>
  <si>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</si>
  <si>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</si>
  <si>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</si>
  <si>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</si>
  <si>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</si>
  <si>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</si>
  <si>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</si>
  <si>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</si>
  <si>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</si>
  <si>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</si>
  <si>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</si>
  <si>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</si>
  <si>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</si>
  <si>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</si>
  <si>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</si>
  <si>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</si>
  <si>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</si>
  <si>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</si>
  <si>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</si>
  <si>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</si>
  <si>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</si>
  <si>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</si>
  <si>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</si>
  <si>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</si>
  <si>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</si>
  <si>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</si>
  <si>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</si>
  <si>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</si>
  <si>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</si>
  <si>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</si>
  <si>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</si>
  <si>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</si>
  <si>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</si>
  <si>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</si>
  <si>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</si>
  <si>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</si>
  <si>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</si>
  <si>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</si>
  <si>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</si>
  <si>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</si>
  <si>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</si>
  <si>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</si>
  <si>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</si>
  <si>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</si>
  <si>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</si>
  <si>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</si>
  <si>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</si>
  <si>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</si>
  <si>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</si>
  <si>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</si>
  <si>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</si>
  <si>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</si>
  <si>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</si>
  <si>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</si>
  <si>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</si>
  <si>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</si>
  <si>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</si>
  <si>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</si>
  <si>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</si>
  <si>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</si>
  <si>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</si>
  <si>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</si>
  <si>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</si>
  <si>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</si>
  <si>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</si>
  <si>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</si>
  <si>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</si>
  <si>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</si>
  <si>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</si>
  <si>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</si>
  <si>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</si>
  <si>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</si>
  <si>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</si>
  <si>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</si>
  <si>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</si>
  <si>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</si>
  <si>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</si>
  <si>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</si>
  <si>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</si>
  <si>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</si>
  <si>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</si>
  <si>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</si>
  <si>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</si>
  <si>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</si>
  <si>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</si>
  <si>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</si>
  <si>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</si>
  <si>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</si>
  <si>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</si>
  <si>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</si>
  <si>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</si>
  <si>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</si>
  <si>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</si>
  <si>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</si>
  <si>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</si>
  <si>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</si>
  <si>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</si>
  <si>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</si>
  <si>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</si>
  <si>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</si>
  <si>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</si>
  <si>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</si>
  <si>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</si>
  <si>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</si>
  <si>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</si>
  <si>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</si>
  <si>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</si>
  <si>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</si>
  <si>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</si>
  <si>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</si>
  <si>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</si>
  <si>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</si>
  <si>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</si>
  <si>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</si>
  <si>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</si>
  <si>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</si>
  <si>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</si>
  <si>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</si>
  <si>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</si>
  <si>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</si>
  <si>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</si>
  <si>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</si>
  <si>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</si>
  <si>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</si>
  <si>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</si>
  <si>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</si>
  <si>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</si>
  <si>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</si>
  <si>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</si>
  <si>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</si>
  <si>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</si>
  <si>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</si>
  <si>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</si>
  <si>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</si>
  <si>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</si>
  <si>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</si>
  <si>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</si>
  <si>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</si>
  <si>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</si>
  <si>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</si>
  <si>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</si>
  <si>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</si>
  <si>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</si>
  <si>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</si>
  <si>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</si>
  <si>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</si>
  <si>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</si>
  <si>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</si>
  <si>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</si>
  <si>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</si>
  <si>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</si>
  <si>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</si>
  <si>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</si>
  <si>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</si>
  <si>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</si>
  <si>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</si>
  <si>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</si>
  <si>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</si>
  <si>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</si>
  <si>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</si>
  <si>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</si>
  <si>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</si>
  <si>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</si>
  <si>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</si>
  <si>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</si>
  <si>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</si>
  <si>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</si>
  <si>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</si>
  <si>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</si>
  <si>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</si>
  <si>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</si>
  <si>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</si>
  <si>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</si>
  <si>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</si>
  <si>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</si>
  <si>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</si>
  <si>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</si>
  <si>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</si>
  <si>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</si>
  <si>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</si>
  <si>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</si>
  <si>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</si>
  <si>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</si>
  <si>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</si>
  <si>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</si>
  <si>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</si>
  <si>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</si>
  <si>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</si>
  <si>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</si>
  <si>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</si>
  <si>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</si>
  <si>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</si>
  <si>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</si>
  <si>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</si>
  <si>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</si>
  <si>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</si>
  <si>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</si>
  <si>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</si>
  <si>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</si>
  <si>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</si>
  <si>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</si>
  <si>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</si>
  <si>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</si>
  <si>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</si>
  <si>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</si>
  <si>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</si>
  <si>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</si>
  <si>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</si>
  <si>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</si>
  <si>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</si>
  <si>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</si>
  <si>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</si>
  <si>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</si>
  <si>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</si>
  <si>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</si>
  <si>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</si>
  <si>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</si>
  <si>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</si>
  <si>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</si>
  <si>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</si>
  <si>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</si>
  <si>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</si>
  <si>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</si>
  <si>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</si>
  <si>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</si>
  <si>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</si>
  <si>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</si>
  <si>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</si>
  <si>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</si>
  <si>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</si>
  <si>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</si>
  <si>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</si>
  <si>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</si>
  <si>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</si>
  <si>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</si>
  <si>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</si>
  <si>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</si>
  <si>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</si>
  <si>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</si>
  <si>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</si>
  <si>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</si>
  <si>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</si>
  <si>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</si>
  <si>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</si>
  <si>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</si>
  <si>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</si>
  <si>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</si>
  <si>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</si>
  <si>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</si>
  <si>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</si>
  <si>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</si>
  <si>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</si>
  <si>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</si>
  <si>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</si>
  <si>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</si>
  <si>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</si>
  <si>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</si>
  <si>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</si>
  <si>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</si>
  <si>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</si>
  <si>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</si>
  <si>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</si>
  <si>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</si>
  <si>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</si>
  <si>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</si>
  <si>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</si>
  <si>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</si>
  <si>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</si>
  <si>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</si>
  <si>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</si>
  <si>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</si>
  <si>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</si>
  <si>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</si>
  <si>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</si>
  <si>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</si>
  <si>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</si>
  <si>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</si>
  <si>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</si>
  <si>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</si>
  <si>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</si>
  <si>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</si>
  <si>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</si>
  <si>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</si>
  <si>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</si>
  <si>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</si>
  <si>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</si>
  <si>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</si>
  <si>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</si>
  <si>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</si>
  <si>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</si>
  <si>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</si>
  <si>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</si>
  <si>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</si>
  <si>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</si>
  <si>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</si>
  <si>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</si>
  <si>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</si>
  <si>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</si>
  <si>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</si>
  <si>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</si>
  <si>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</si>
  <si>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</si>
  <si>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</si>
  <si>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</si>
  <si>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</si>
  <si>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</si>
  <si>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</si>
  <si>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</si>
  <si>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</si>
  <si>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</si>
  <si>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</si>
  <si>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</si>
  <si>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</si>
  <si>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</si>
  <si>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</si>
  <si>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</si>
  <si>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</si>
  <si>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</si>
  <si>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</si>
  <si>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</si>
  <si>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</si>
  <si>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</si>
  <si>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</si>
  <si>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</si>
  <si>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</si>
  <si>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</si>
  <si>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</si>
  <si>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</si>
  <si>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</si>
  <si>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</si>
  <si>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</si>
  <si>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</si>
  <si>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</si>
  <si>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</si>
  <si>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</si>
  <si>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</si>
  <si>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</si>
  <si>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</si>
  <si>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</si>
  <si>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</si>
  <si>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</si>
  <si>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</si>
  <si>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</si>
  <si>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</si>
  <si>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</si>
  <si>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</si>
  <si>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</si>
  <si>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</si>
  <si>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</si>
  <si>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</si>
  <si>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</si>
  <si>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</si>
  <si>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</si>
  <si>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</si>
  <si>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</si>
  <si>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</si>
  <si>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</si>
  <si>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</si>
  <si>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</si>
  <si>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</si>
  <si>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</si>
  <si>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</si>
  <si>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</si>
  <si>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</si>
  <si>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</si>
  <si>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</si>
  <si>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</si>
  <si>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</si>
  <si>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</si>
  <si>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</si>
  <si>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</si>
  <si>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</si>
  <si>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</si>
  <si>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</si>
  <si>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</si>
  <si>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</si>
  <si>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</si>
  <si>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</si>
  <si>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</si>
  <si>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</si>
  <si>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</si>
  <si>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</si>
  <si>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</si>
  <si>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</si>
  <si>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</si>
  <si>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</si>
  <si>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</si>
  <si>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</si>
  <si>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</si>
  <si>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</si>
  <si>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</si>
  <si>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</si>
  <si>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</si>
  <si>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</si>
  <si>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</si>
  <si>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</si>
  <si>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</si>
  <si>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</si>
  <si>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</si>
  <si>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</si>
  <si>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</si>
  <si>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</si>
  <si>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</si>
  <si>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</si>
  <si>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</si>
  <si>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</si>
  <si>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</si>
  <si>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</si>
  <si>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</si>
  <si>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</si>
  <si>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</si>
  <si>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</si>
  <si>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</si>
  <si>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</si>
  <si>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</si>
  <si>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</si>
  <si>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</si>
  <si>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</si>
  <si>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</si>
  <si>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</si>
  <si>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</si>
  <si>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</si>
  <si>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</si>
  <si>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</si>
  <si>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</si>
  <si>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</si>
  <si>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</si>
  <si>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</si>
  <si>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</si>
  <si>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</si>
  <si>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</si>
  <si>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</si>
  <si>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</si>
  <si>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</si>
  <si>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</si>
  <si>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</si>
  <si>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</si>
  <si>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</si>
  <si>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</si>
  <si>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</si>
  <si>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</si>
  <si>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</si>
  <si>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</si>
  <si>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</si>
  <si>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</si>
  <si>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</si>
  <si>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</si>
  <si>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</si>
  <si>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</si>
  <si>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</si>
  <si>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</si>
  <si>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</si>
  <si>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</si>
  <si>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</si>
  <si>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</si>
  <si>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</si>
  <si>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</si>
  <si>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</si>
  <si>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</si>
  <si>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</si>
  <si>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</si>
  <si>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</si>
  <si>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</si>
  <si>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</si>
  <si>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</si>
  <si>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</si>
  <si>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</si>
  <si>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</si>
  <si>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</si>
  <si>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</si>
  <si>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</si>
  <si>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</si>
  <si>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</si>
  <si>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</si>
  <si>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</si>
  <si>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</si>
  <si>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</si>
  <si>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</si>
  <si>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</si>
  <si>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</si>
  <si>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</si>
  <si>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</si>
  <si>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</si>
  <si>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</si>
  <si>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</si>
  <si>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</si>
  <si>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</si>
  <si>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</si>
  <si>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</si>
  <si>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</si>
  <si>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</si>
  <si>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</si>
  <si>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</si>
  <si>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</si>
  <si>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</si>
  <si>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</si>
  <si>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</si>
  <si>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</si>
  <si>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</si>
  <si>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</si>
  <si>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</si>
  <si>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</si>
  <si>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</si>
  <si>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</si>
  <si>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</si>
  <si>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</si>
  <si>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</si>
  <si>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</si>
  <si>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</si>
  <si>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</si>
  <si>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</si>
  <si>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</si>
  <si>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</si>
  <si>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</si>
  <si>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</si>
  <si>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</si>
  <si>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</si>
  <si>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</si>
  <si>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</si>
  <si>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</si>
  <si>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</si>
  <si>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</si>
  <si>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</si>
  <si>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</si>
  <si>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</si>
  <si>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</si>
  <si>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</si>
  <si>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</si>
  <si>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</si>
  <si>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</si>
  <si>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</si>
  <si>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</si>
  <si>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</si>
  <si>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</si>
  <si>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</si>
  <si>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</si>
  <si>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</si>
  <si>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</si>
  <si>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</si>
  <si>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</si>
  <si>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</si>
  <si>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</si>
  <si>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</si>
  <si>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</si>
  <si>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</si>
  <si>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</si>
  <si>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</si>
  <si>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</si>
  <si>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</si>
  <si>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</si>
  <si>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</si>
  <si>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</si>
  <si>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</si>
  <si>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</si>
  <si>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</si>
  <si>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</si>
  <si>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</si>
  <si>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</si>
  <si>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</si>
  <si>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</si>
  <si>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</si>
  <si>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</si>
  <si>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</si>
  <si>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</si>
  <si>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</si>
  <si>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</si>
  <si>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</si>
  <si>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</si>
  <si>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</si>
  <si>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</si>
  <si>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</si>
  <si>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</si>
  <si>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</si>
  <si>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</si>
  <si>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</si>
  <si>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</si>
  <si>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</si>
  <si>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</si>
  <si>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</si>
  <si>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</si>
  <si>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</si>
  <si>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</si>
  <si>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</si>
  <si>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</si>
  <si>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</si>
  <si>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</si>
  <si>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</si>
  <si>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</si>
  <si>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</si>
  <si>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</si>
  <si>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</si>
  <si>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</si>
  <si>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</si>
  <si>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</si>
  <si>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</si>
  <si>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</si>
  <si>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</si>
  <si>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</si>
  <si>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</si>
  <si>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</si>
  <si>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</si>
  <si>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</si>
  <si>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</si>
  <si>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</si>
  <si>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</si>
  <si>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</si>
  <si>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</si>
  <si>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</si>
  <si>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</si>
  <si>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</si>
  <si>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</si>
  <si>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</si>
  <si>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</si>
  <si>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</si>
  <si>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</si>
  <si>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</si>
  <si>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</si>
  <si>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</si>
  <si>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</si>
  <si>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</si>
  <si>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</si>
  <si>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</si>
  <si>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</si>
  <si>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</si>
  <si>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</si>
  <si>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</si>
  <si>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</si>
  <si>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</si>
  <si>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</si>
  <si>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</si>
  <si>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</si>
  <si>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</si>
  <si>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</si>
  <si>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</si>
  <si>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</si>
  <si>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</si>
  <si>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</si>
  <si>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</si>
  <si>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</si>
  <si>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</si>
  <si>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</si>
  <si>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</si>
  <si>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</si>
  <si>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</si>
  <si>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</si>
  <si>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</si>
  <si>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</si>
  <si>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</si>
  <si>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</si>
  <si>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</si>
  <si>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</si>
  <si>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</si>
  <si>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</si>
  <si>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</si>
  <si>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</si>
  <si>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</si>
  <si>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</si>
  <si>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</si>
  <si>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</si>
  <si>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</si>
  <si>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</si>
  <si>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</si>
  <si>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</si>
  <si>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</si>
  <si>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</si>
  <si>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</si>
  <si>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</si>
  <si>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</si>
  <si>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</si>
  <si>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</si>
  <si>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</si>
  <si>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</si>
  <si>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</si>
  <si>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</si>
  <si>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</si>
  <si>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</si>
  <si>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</si>
  <si>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</si>
  <si>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</si>
  <si>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</si>
  <si>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</si>
  <si>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</si>
  <si>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</si>
  <si>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</si>
  <si>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</si>
  <si>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</si>
  <si>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</si>
  <si>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</si>
  <si>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</si>
  <si>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</si>
  <si>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</si>
  <si>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</si>
  <si>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</si>
  <si>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</si>
  <si>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</si>
  <si>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</si>
  <si>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</si>
  <si>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</si>
  <si>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</si>
  <si>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</si>
  <si>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</si>
  <si>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</si>
  <si>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</si>
  <si>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</si>
  <si>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</si>
  <si>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</si>
  <si>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</si>
  <si>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</si>
  <si>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</si>
  <si>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</si>
  <si>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</si>
  <si>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</si>
  <si>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</si>
  <si>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</si>
  <si>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</si>
  <si>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</si>
  <si>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</si>
  <si>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</si>
  <si>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</si>
  <si>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</si>
  <si>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</si>
  <si>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</si>
  <si>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</si>
  <si>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</si>
  <si>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</si>
  <si>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</si>
  <si>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</si>
  <si>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</si>
  <si>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</si>
  <si>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</si>
  <si>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</si>
  <si>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</si>
  <si>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</si>
  <si>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</si>
  <si>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</si>
  <si>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</si>
  <si>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</si>
  <si>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</si>
  <si>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</si>
  <si>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</si>
  <si>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</si>
  <si>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</si>
  <si>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</si>
  <si>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</si>
  <si>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</si>
  <si>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</si>
  <si>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</si>
  <si>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</si>
  <si>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</si>
  <si>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</si>
  <si>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</si>
  <si>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</si>
  <si>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</si>
  <si>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</si>
  <si>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</si>
  <si>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</si>
  <si>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</si>
  <si>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</si>
  <si>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</si>
  <si>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</si>
  <si>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</si>
  <si>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</si>
  <si>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</si>
  <si>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</si>
  <si>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</si>
  <si>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</si>
  <si>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</si>
  <si>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</si>
  <si>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</si>
  <si>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</si>
  <si>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</si>
  <si>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</si>
  <si>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</si>
  <si>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</si>
  <si>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</si>
  <si>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</si>
  <si>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</si>
  <si>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</si>
  <si>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</si>
  <si>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</si>
  <si>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</si>
  <si>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</si>
  <si>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</si>
  <si>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</si>
  <si>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</si>
  <si>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</si>
  <si>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</si>
  <si>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</si>
  <si>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</si>
  <si>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</si>
  <si>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</si>
  <si>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</si>
  <si>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</si>
  <si>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</si>
  <si>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</si>
  <si>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</si>
  <si>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</si>
  <si>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</si>
  <si>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</si>
  <si>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</si>
  <si>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</si>
  <si>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</si>
  <si>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</si>
  <si>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</si>
  <si>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</si>
  <si>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</si>
  <si>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</si>
  <si>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</si>
  <si>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</si>
  <si>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</si>
  <si>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</si>
  <si>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</si>
  <si>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</si>
  <si>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</si>
  <si>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</si>
  <si>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</si>
  <si>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</si>
  <si>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</si>
  <si>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</si>
  <si>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</si>
  <si>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</si>
  <si>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</si>
  <si>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</si>
  <si>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</si>
  <si>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</si>
  <si>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</si>
  <si>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</si>
  <si>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</si>
  <si>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</si>
  <si>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</si>
  <si>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</si>
  <si>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</si>
  <si>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</si>
  <si>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</si>
  <si>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</si>
  <si>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</si>
  <si>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</si>
  <si>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</si>
  <si>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</si>
  <si>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</si>
  <si>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</si>
  <si>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</si>
  <si>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</si>
  <si>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</si>
  <si>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</si>
  <si>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</si>
  <si>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</si>
  <si>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</si>
  <si>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</si>
  <si>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</si>
  <si>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</si>
  <si>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</si>
  <si>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</si>
  <si>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</si>
  <si>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</si>
  <si>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</si>
  <si>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</si>
  <si>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</si>
  <si>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</si>
  <si>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</si>
  <si>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</si>
  <si>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</si>
  <si>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</si>
  <si>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</si>
  <si>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</si>
  <si>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</si>
  <si>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</si>
  <si>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</si>
  <si>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</si>
  <si>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</si>
  <si>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</si>
  <si>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</si>
  <si>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</si>
  <si>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</si>
  <si>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</si>
  <si>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</si>
  <si>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</si>
  <si>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</si>
  <si>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</si>
  <si>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</si>
  <si>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</si>
  <si>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</si>
  <si>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</si>
  <si>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</si>
  <si>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</si>
  <si>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</si>
  <si>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</si>
  <si>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</si>
  <si>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</si>
  <si>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</si>
  <si>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</si>
  <si>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</si>
  <si>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</si>
  <si>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</si>
  <si>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</si>
  <si>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</si>
  <si>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</si>
  <si>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</si>
  <si>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</si>
  <si>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</si>
  <si>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</si>
  <si>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</si>
  <si>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</si>
  <si>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</si>
  <si>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</si>
  <si>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</si>
  <si>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</si>
  <si>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</si>
  <si>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</si>
  <si>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</si>
  <si>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</si>
  <si>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</si>
  <si>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</si>
  <si>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</si>
  <si>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</si>
  <si>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</si>
  <si>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</si>
  <si>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</si>
  <si>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</si>
  <si>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</si>
  <si>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</si>
  <si>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</si>
  <si>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</si>
  <si>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</si>
  <si>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</si>
  <si>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</si>
  <si>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</si>
  <si>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</si>
  <si>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</si>
  <si>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</si>
  <si>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</si>
  <si>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</si>
  <si>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</si>
  <si>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</si>
  <si>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</si>
  <si>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</si>
  <si>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</si>
  <si>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</si>
  <si>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</si>
  <si>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</si>
  <si>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</si>
  <si>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</si>
  <si>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</si>
  <si>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</si>
  <si>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</si>
  <si>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</si>
  <si>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</si>
  <si>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</si>
  <si>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</si>
  <si>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</si>
  <si>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</si>
  <si>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</si>
  <si>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</si>
  <si>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</si>
  <si>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</si>
  <si>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</si>
  <si>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</si>
  <si>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</si>
  <si>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</si>
  <si>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</si>
  <si>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</si>
  <si>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</si>
  <si>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</si>
  <si>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</si>
  <si>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</si>
  <si>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</si>
  <si>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</si>
  <si>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</si>
  <si>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</si>
  <si>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</si>
  <si>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</si>
  <si>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</si>
  <si>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</si>
  <si>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</si>
  <si>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</si>
  <si>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</si>
  <si>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</si>
  <si>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</si>
  <si>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</si>
  <si>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</si>
  <si>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</si>
  <si>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</si>
  <si>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</si>
  <si>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</si>
  <si>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</si>
  <si>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</si>
  <si>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</si>
  <si>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</si>
  <si>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</si>
  <si>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</si>
  <si>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</si>
  <si>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</si>
  <si>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</si>
  <si>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</si>
  <si>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</si>
  <si>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</si>
  <si>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</si>
  <si>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</si>
  <si>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</si>
  <si>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</si>
  <si>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</si>
  <si>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</si>
  <si>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</si>
  <si>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</si>
  <si>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</si>
  <si>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</si>
  <si>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</si>
  <si>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</si>
  <si>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</si>
  <si>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</si>
  <si>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</si>
  <si>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</si>
  <si>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</si>
  <si>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</si>
  <si>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</si>
  <si>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</si>
  <si>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</si>
  <si>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</si>
  <si>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</si>
  <si>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</si>
  <si>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</si>
  <si>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</si>
  <si>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</si>
  <si>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</si>
  <si>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</si>
  <si>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</si>
  <si>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</si>
  <si>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</si>
  <si>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</si>
  <si>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</si>
  <si>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</si>
  <si>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</si>
  <si>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</si>
  <si>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</si>
  <si>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</si>
  <si>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</si>
  <si>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</si>
  <si>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</si>
  <si>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</si>
  <si>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</si>
  <si>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</si>
  <si>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</si>
  <si>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</si>
  <si>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</si>
  <si>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</si>
  <si>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</si>
  <si>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</si>
  <si>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</si>
  <si>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</si>
  <si>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</si>
  <si>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</si>
  <si>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</si>
  <si>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</si>
  <si>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</si>
  <si>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</si>
  <si>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</si>
  <si>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</si>
  <si>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</si>
  <si>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</si>
  <si>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</si>
  <si>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</si>
  <si>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</si>
  <si>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</si>
  <si>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</si>
  <si>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</si>
  <si>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</si>
  <si>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</si>
  <si>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</si>
  <si>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</si>
  <si>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</si>
  <si>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</si>
  <si>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</si>
  <si>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</si>
  <si>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</si>
  <si>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</si>
  <si>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</si>
  <si>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</si>
  <si>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</si>
  <si>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</si>
  <si>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</si>
  <si>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</si>
  <si>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</si>
  <si>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</si>
  <si>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</si>
  <si>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</si>
  <si>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</si>
  <si>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</si>
  <si>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</si>
  <si>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</si>
  <si>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</si>
  <si>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</si>
  <si>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</si>
  <si>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</si>
  <si>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</si>
  <si>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</si>
  <si>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</si>
  <si>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</si>
  <si>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</si>
  <si>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</si>
  <si>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</si>
  <si>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</si>
  <si>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</si>
  <si>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</si>
  <si>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</si>
  <si>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</si>
  <si>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</si>
  <si>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</si>
  <si>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</si>
  <si>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</si>
  <si>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</si>
  <si>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</si>
  <si>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</si>
  <si>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</si>
  <si>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</si>
  <si>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</si>
  <si>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</si>
  <si>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</si>
  <si>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</si>
  <si>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</si>
  <si>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</si>
  <si>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</si>
  <si>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</si>
  <si>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</si>
  <si>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</si>
  <si>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</si>
  <si>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</si>
  <si>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</si>
  <si>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</si>
  <si>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</si>
  <si>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</si>
  <si>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</si>
  <si>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</si>
  <si>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</si>
  <si>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</si>
  <si>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</si>
  <si>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</si>
  <si>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</si>
  <si>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</si>
  <si>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</si>
  <si>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</si>
  <si>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</si>
  <si>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</si>
  <si>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</si>
  <si>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</si>
  <si>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</si>
  <si>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</si>
  <si>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</si>
  <si>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</si>
  <si>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</si>
  <si>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</si>
  <si>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</si>
  <si>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</si>
  <si>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</si>
  <si>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</si>
  <si>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</si>
  <si>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</si>
  <si>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</si>
  <si>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</si>
  <si>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</si>
  <si>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</si>
  <si>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</si>
  <si>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</si>
  <si>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</si>
  <si>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</si>
  <si>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</si>
  <si>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</si>
  <si>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</si>
  <si>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</si>
  <si>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</si>
  <si>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</si>
  <si>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</si>
  <si>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</si>
  <si>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</si>
  <si>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</si>
  <si>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</si>
  <si>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</si>
  <si>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</si>
  <si>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</si>
  <si>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</si>
  <si>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</si>
  <si>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</si>
  <si>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</si>
  <si>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</si>
  <si>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</si>
  <si>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</si>
  <si>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</si>
  <si>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</si>
  <si>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</si>
  <si>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</si>
  <si>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</si>
  <si>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</si>
  <si>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</si>
  <si>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</si>
  <si>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</si>
  <si>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</si>
  <si>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</si>
  <si>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</si>
  <si>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</si>
  <si>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</si>
  <si>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</si>
  <si>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</si>
  <si>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</si>
  <si>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</si>
  <si>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</si>
  <si>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</si>
  <si>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</si>
  <si>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</si>
  <si>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</si>
  <si>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</si>
  <si>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</si>
  <si>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</si>
  <si>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</si>
  <si>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</si>
  <si>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</si>
  <si>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</si>
  <si>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</si>
  <si>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</si>
  <si>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</si>
  <si>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</si>
  <si>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</si>
  <si>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</si>
  <si>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</si>
  <si>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</si>
  <si>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</si>
  <si>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</si>
  <si>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</si>
  <si>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</si>
  <si>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</si>
  <si>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</si>
  <si>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</si>
  <si>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</si>
  <si>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</si>
  <si>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</si>
  <si>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</si>
  <si>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</si>
  <si>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</si>
  <si>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</si>
  <si>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</si>
  <si>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</si>
  <si>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</si>
  <si>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</si>
  <si>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</si>
  <si>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</si>
  <si>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</si>
  <si>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</si>
  <si>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</si>
  <si>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</si>
  <si>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</si>
  <si>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</si>
  <si>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</si>
  <si>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</si>
  <si>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</si>
  <si>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</si>
  <si>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</si>
  <si>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</si>
  <si>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</si>
  <si>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</si>
  <si>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</si>
  <si>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</si>
  <si>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</si>
  <si>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</si>
  <si>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</si>
  <si>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</si>
  <si>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</si>
  <si>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</si>
  <si>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</si>
  <si>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</si>
  <si>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</si>
  <si>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</si>
  <si>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</si>
  <si>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</si>
  <si>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</si>
  <si>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</si>
  <si>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</si>
  <si>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</si>
  <si>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</si>
  <si>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</si>
  <si>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</si>
  <si>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</si>
  <si>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</si>
  <si>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</si>
  <si>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</si>
  <si>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</si>
  <si>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</si>
  <si>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</si>
  <si>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</si>
  <si>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</si>
  <si>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</si>
  <si>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</si>
  <si>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</si>
  <si>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</si>
  <si>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</si>
  <si>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</si>
  <si>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</si>
  <si>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</si>
  <si>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</si>
  <si>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</si>
  <si>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</si>
  <si>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</si>
  <si>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</si>
  <si>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</si>
  <si>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</si>
  <si>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</si>
  <si>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</si>
  <si>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</si>
  <si>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</si>
  <si>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</si>
  <si>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</si>
  <si>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</si>
  <si>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</si>
  <si>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</si>
  <si>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</si>
  <si>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</si>
  <si>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</si>
  <si>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</si>
  <si>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</si>
  <si>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</si>
  <si>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</si>
  <si>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</si>
  <si>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</si>
  <si>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</si>
  <si>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</si>
  <si>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</si>
  <si>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</si>
  <si>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</si>
  <si>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</si>
  <si>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</si>
  <si>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</si>
  <si>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</si>
  <si>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</si>
  <si>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</si>
  <si>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</si>
  <si>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</si>
  <si>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</si>
  <si>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</si>
  <si>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</si>
  <si>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</si>
  <si>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</si>
  <si>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</si>
  <si>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</si>
  <si>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</si>
  <si>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</si>
  <si>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</si>
  <si>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</si>
  <si>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</si>
  <si>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</si>
  <si>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</si>
  <si>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</si>
  <si>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</si>
  <si>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</si>
  <si>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</si>
  <si>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</si>
  <si>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</si>
  <si>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</si>
  <si>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</si>
  <si>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</si>
  <si>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</si>
  <si>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</si>
  <si>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</si>
  <si>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</si>
  <si>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</si>
  <si>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</si>
  <si>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</si>
  <si>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</si>
  <si>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</si>
  <si>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</si>
  <si>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</si>
  <si>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</si>
  <si>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</si>
  <si>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</si>
  <si>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</si>
  <si>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</si>
  <si>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</si>
  <si>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</si>
  <si>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</si>
  <si>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</si>
  <si>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</si>
  <si>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</si>
  <si>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</si>
  <si>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</si>
  <si>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</si>
  <si>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</si>
  <si>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</si>
  <si>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</si>
  <si>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</si>
  <si>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</si>
  <si>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</si>
  <si>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</si>
  <si>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</si>
  <si>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</si>
  <si>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</si>
  <si>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</si>
  <si>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</si>
  <si>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</si>
  <si>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</si>
  <si>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</si>
  <si>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</si>
  <si>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</si>
  <si>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</si>
  <si>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</si>
  <si>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</si>
  <si>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</si>
  <si>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</si>
  <si>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</si>
  <si>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</si>
  <si>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</si>
  <si>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</si>
  <si>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</si>
  <si>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</si>
  <si>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</si>
  <si>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</si>
  <si>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</si>
  <si>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</si>
  <si>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</si>
  <si>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</si>
  <si>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</si>
  <si>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</si>
  <si>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</si>
  <si>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</si>
  <si>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</si>
  <si>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</si>
  <si>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</si>
  <si>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</si>
  <si>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</si>
  <si>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</si>
  <si>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</si>
  <si>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</si>
  <si>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</si>
  <si>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</si>
  <si>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</si>
  <si>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</si>
  <si>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</si>
  <si>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</si>
  <si>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</si>
  <si>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</si>
  <si>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</si>
  <si>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</si>
  <si>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</si>
  <si>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</si>
  <si>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</si>
  <si>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</si>
  <si>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</si>
  <si>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</si>
  <si>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</si>
  <si>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</si>
  <si>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</si>
  <si>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</si>
  <si>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</si>
  <si>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</si>
  <si>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</si>
  <si>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</si>
  <si>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</si>
  <si>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</si>
  <si>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</si>
  <si>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</si>
  <si>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</si>
  <si>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</si>
  <si>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</si>
  <si>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</si>
  <si>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</si>
  <si>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</si>
  <si>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</si>
  <si>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</si>
  <si>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</si>
  <si>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</si>
  <si>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</si>
  <si>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</si>
  <si>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</si>
  <si>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</si>
  <si>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</si>
  <si>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</si>
  <si>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</si>
  <si>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</si>
  <si>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</si>
  <si>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</si>
  <si>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</si>
  <si>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</si>
  <si>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</si>
  <si>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</si>
  <si>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</si>
  <si>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</si>
  <si>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</si>
  <si>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</si>
  <si>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</si>
  <si>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</si>
  <si>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</si>
  <si>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</si>
  <si>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</si>
  <si>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</si>
  <si>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</si>
  <si>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</si>
  <si>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</si>
  <si>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</si>
  <si>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</si>
  <si>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</si>
  <si>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</si>
  <si>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</si>
  <si>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</si>
  <si>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</si>
  <si>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</si>
  <si>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</si>
  <si>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</si>
  <si>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</si>
  <si>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</si>
  <si>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</si>
  <si>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</si>
  <si>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</si>
  <si>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</si>
  <si>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</si>
  <si>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</si>
  <si>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</si>
  <si>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</si>
  <si>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</si>
  <si>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</si>
  <si>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</si>
  <si>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</si>
  <si>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</si>
  <si>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</si>
  <si>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</si>
  <si>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</si>
  <si>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</si>
  <si>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</si>
  <si>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</si>
  <si>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</si>
  <si>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</si>
  <si>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</si>
  <si>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</si>
  <si>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</si>
  <si>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</si>
  <si>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</si>
  <si>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</si>
  <si>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</si>
  <si>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</si>
  <si>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</si>
  <si>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</si>
  <si>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</si>
  <si>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</si>
  <si>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</si>
  <si>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</si>
  <si>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</si>
  <si>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</si>
  <si>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</si>
  <si>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</si>
  <si>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</si>
  <si>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</si>
  <si>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</si>
  <si>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</si>
  <si>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</si>
  <si>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</si>
  <si>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</si>
  <si>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</si>
  <si>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</si>
  <si>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</si>
  <si>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</si>
  <si>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</si>
  <si>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</si>
  <si>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</si>
  <si>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</si>
  <si>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</si>
  <si>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</si>
  <si>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</si>
  <si>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</si>
  <si>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</si>
  <si>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</si>
  <si>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</si>
  <si>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</si>
  <si>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</si>
  <si>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</si>
  <si>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</si>
  <si>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</si>
  <si>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</si>
  <si>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</si>
  <si>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</si>
  <si>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</si>
  <si>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</si>
  <si>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</si>
  <si>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</si>
  <si>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</si>
  <si>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</si>
  <si>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</si>
  <si>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</si>
  <si>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</si>
  <si>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</si>
  <si>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</si>
  <si>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</si>
  <si>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</si>
  <si>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</si>
  <si>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</si>
  <si>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</si>
  <si>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</si>
  <si>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</si>
  <si>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</si>
  <si>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</si>
  <si>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</si>
  <si>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</si>
  <si>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</si>
  <si>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</si>
  <si>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</si>
  <si>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</si>
  <si>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</si>
  <si>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</si>
  <si>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</si>
  <si>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</si>
  <si>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</si>
  <si>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</si>
  <si>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</si>
  <si>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</si>
  <si>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</si>
  <si>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</si>
  <si>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</si>
  <si>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</si>
  <si>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</si>
  <si>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</si>
  <si>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</si>
  <si>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</si>
  <si>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</si>
  <si>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</si>
  <si>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</si>
  <si>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</si>
  <si>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</si>
  <si>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</si>
  <si>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</si>
  <si>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</si>
  <si>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</si>
  <si>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</si>
  <si>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</si>
  <si>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</si>
  <si>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</si>
  <si>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</si>
  <si>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</si>
  <si>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</si>
  <si>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</si>
  <si>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</si>
  <si>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</si>
  <si>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</si>
  <si>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</si>
  <si>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</si>
  <si>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</si>
  <si>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</si>
  <si>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</si>
  <si>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</si>
  <si>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</si>
  <si>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</si>
  <si>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</si>
  <si>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</si>
  <si>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</si>
  <si>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</si>
  <si>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</si>
  <si>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</si>
  <si>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</si>
  <si>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</si>
  <si>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</si>
  <si>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</si>
  <si>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</si>
  <si>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</si>
  <si>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</si>
  <si>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</si>
  <si>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</si>
  <si>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</si>
  <si>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</si>
  <si>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</si>
  <si>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</si>
  <si>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</si>
  <si>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</si>
  <si>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</si>
  <si>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</si>
  <si>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</si>
  <si>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</si>
  <si>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</si>
  <si>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</si>
  <si>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</si>
  <si>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</si>
  <si>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</si>
  <si>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</si>
  <si>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</si>
  <si>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</si>
  <si>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</si>
  <si>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</si>
  <si>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</si>
  <si>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</si>
  <si>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</si>
  <si>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</si>
  <si>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</si>
  <si>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</si>
  <si>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</si>
  <si>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</si>
  <si>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</si>
  <si>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</si>
  <si>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</si>
  <si>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</si>
  <si>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</si>
  <si>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</si>
  <si>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</si>
  <si>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</si>
  <si>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</si>
  <si>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</si>
  <si>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</si>
  <si>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</si>
  <si>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</si>
  <si>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</si>
  <si>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</si>
  <si>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</si>
  <si>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</si>
  <si>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</si>
  <si>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</si>
  <si>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</si>
  <si>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</si>
  <si>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</si>
  <si>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</si>
  <si>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</si>
  <si>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</si>
  <si>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</si>
  <si>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</si>
  <si>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</si>
  <si>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</si>
  <si>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</si>
  <si>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</si>
  <si>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</si>
  <si>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</si>
  <si>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</si>
  <si>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</si>
  <si>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</si>
  <si>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</si>
  <si>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</si>
  <si>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</si>
  <si>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</si>
  <si>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</si>
  <si>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</si>
  <si>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</si>
  <si>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</si>
  <si>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</si>
  <si>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</si>
  <si>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</si>
  <si>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</si>
  <si>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</si>
  <si>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</si>
  <si>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</si>
  <si>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</si>
  <si>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</si>
  <si>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</si>
  <si>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</si>
  <si>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</si>
  <si>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</si>
  <si>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</si>
  <si>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</si>
  <si>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</si>
  <si>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</si>
  <si>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</si>
  <si>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</si>
  <si>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</si>
  <si>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</si>
  <si>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</si>
  <si>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</si>
  <si>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</si>
  <si>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</si>
  <si>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</si>
  <si>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</si>
  <si>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</si>
  <si>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</si>
  <si>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</si>
  <si>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</si>
  <si>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</si>
  <si>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</si>
  <si>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</si>
  <si>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</si>
  <si>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</si>
  <si>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</si>
  <si>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</si>
  <si>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</si>
  <si>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</si>
  <si>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</si>
  <si>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</si>
  <si>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</si>
  <si>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</si>
  <si>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</si>
  <si>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</si>
  <si>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</si>
  <si>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</si>
  <si>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</si>
  <si>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</si>
  <si>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</si>
  <si>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</si>
  <si>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</si>
  <si>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</si>
  <si>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</si>
  <si>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</si>
  <si>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</si>
  <si>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</si>
  <si>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</si>
  <si>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</si>
  <si>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</si>
  <si>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</si>
  <si>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</si>
  <si>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</si>
  <si>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</si>
  <si>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</si>
  <si>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</si>
  <si>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</si>
  <si>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</si>
  <si>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</si>
  <si>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</si>
  <si>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</si>
  <si>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</si>
  <si>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</si>
  <si>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</si>
  <si>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</si>
  <si>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</si>
  <si>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</si>
  <si>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</si>
  <si>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</si>
  <si>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</si>
  <si>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</si>
  <si>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</si>
  <si>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</si>
  <si>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</si>
  <si>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</si>
  <si>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</si>
  <si>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</si>
  <si>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</si>
  <si>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</si>
  <si>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</si>
  <si>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</si>
  <si>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</si>
  <si>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</si>
  <si>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</si>
  <si>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</si>
  <si>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</si>
  <si>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</si>
  <si>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</si>
  <si>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</si>
  <si>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</si>
  <si>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</si>
  <si>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</si>
  <si>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</si>
  <si>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</si>
  <si>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</si>
  <si>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</si>
  <si>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</si>
  <si>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</si>
  <si>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</si>
  <si>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</si>
  <si>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</si>
  <si>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</si>
  <si>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</si>
  <si>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</si>
  <si>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</si>
  <si>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</si>
  <si>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</si>
  <si>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</si>
  <si>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</si>
  <si>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</si>
  <si>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</si>
  <si>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</si>
  <si>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</si>
  <si>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</si>
  <si>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</si>
  <si>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</si>
  <si>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</si>
  <si>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</si>
  <si>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</si>
  <si>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</si>
  <si>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</si>
  <si>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</si>
  <si>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</si>
  <si>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</si>
  <si>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</si>
  <si>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</si>
  <si>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</si>
  <si>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</si>
  <si>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</si>
  <si>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</si>
  <si>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</si>
  <si>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</si>
  <si>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</si>
  <si>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</si>
  <si>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</si>
  <si>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</si>
  <si>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</si>
  <si>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</si>
  <si>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</si>
  <si>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</si>
  <si>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</si>
  <si>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</si>
  <si>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</si>
  <si>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</si>
  <si>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</si>
  <si>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</si>
  <si>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</si>
  <si>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</si>
  <si>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</si>
  <si>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</si>
  <si>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</si>
  <si>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</si>
  <si>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</si>
  <si>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</si>
  <si>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</si>
  <si>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</si>
  <si>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</si>
  <si>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</si>
  <si>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</si>
  <si>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</si>
  <si>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</si>
  <si>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</si>
  <si>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</si>
  <si>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</si>
  <si>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</si>
  <si>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</si>
  <si>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</si>
  <si>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</si>
  <si>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</si>
  <si>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</si>
  <si>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</si>
  <si>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</si>
  <si>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</si>
  <si>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</si>
  <si>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</si>
  <si>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</si>
  <si>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</si>
  <si>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</si>
  <si>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</si>
  <si>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</si>
  <si>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</si>
  <si>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</si>
  <si>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</si>
  <si>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</si>
  <si>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</si>
  <si>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</si>
  <si>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</si>
  <si>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</si>
  <si>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</si>
  <si>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</si>
  <si>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</si>
  <si>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</si>
  <si>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</si>
  <si>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</si>
  <si>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</si>
  <si>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</si>
  <si>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</si>
  <si>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</si>
  <si>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</si>
  <si>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</si>
  <si>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</si>
  <si>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</si>
  <si>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</si>
  <si>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</si>
  <si>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</si>
  <si>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</si>
  <si>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</si>
  <si>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</si>
  <si>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</si>
  <si>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</si>
  <si>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</si>
  <si>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</si>
  <si>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</si>
  <si>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</si>
  <si>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</si>
  <si>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</si>
  <si>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</si>
  <si>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</si>
  <si>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</si>
  <si>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</si>
  <si>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</si>
  <si>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</si>
  <si>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</si>
  <si>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</si>
  <si>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</si>
  <si>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</si>
  <si>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</si>
  <si>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</si>
  <si>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</si>
  <si>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</si>
  <si>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</si>
  <si>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</si>
  <si>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</si>
  <si>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</si>
  <si>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</si>
  <si>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</si>
  <si>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</si>
  <si>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</si>
  <si>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</si>
  <si>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</si>
  <si>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</si>
  <si>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</si>
  <si>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</si>
  <si>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</si>
  <si>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</si>
  <si>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</si>
  <si>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</si>
  <si>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</si>
  <si>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</si>
  <si>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</si>
  <si>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</si>
  <si>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</si>
  <si>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</si>
  <si>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</si>
  <si>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</si>
  <si>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</si>
  <si>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</si>
  <si>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</si>
  <si>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</si>
  <si>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</si>
  <si>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</si>
  <si>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</si>
  <si>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</si>
  <si>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</si>
  <si>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</si>
  <si>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</si>
  <si>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</si>
  <si>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</si>
  <si>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</si>
  <si>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</si>
  <si>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</si>
  <si>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</si>
  <si>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</si>
  <si>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</si>
  <si>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</si>
  <si>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</si>
  <si>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</si>
  <si>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</si>
  <si>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</si>
  <si>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</si>
  <si>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</si>
  <si>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</si>
  <si>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</si>
  <si>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</si>
  <si>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</si>
  <si>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</si>
  <si>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</si>
  <si>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</si>
  <si>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</si>
  <si>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</si>
  <si>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</si>
  <si>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</si>
  <si>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</si>
  <si>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</si>
  <si>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</si>
  <si>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</si>
  <si>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</si>
  <si>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</si>
  <si>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</si>
  <si>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</si>
  <si>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</si>
  <si>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</si>
  <si>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</si>
  <si>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</si>
  <si>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</si>
  <si>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</si>
  <si>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</si>
  <si>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</si>
  <si>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</si>
  <si>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</si>
  <si>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</si>
  <si>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</si>
  <si>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</si>
  <si>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</si>
  <si>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</si>
  <si>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</si>
  <si>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</si>
  <si>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</si>
  <si>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</si>
  <si>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</si>
  <si>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</si>
  <si>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</si>
  <si>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</si>
  <si>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</si>
  <si>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</si>
  <si>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</si>
  <si>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</si>
  <si>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</si>
  <si>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</si>
  <si>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</si>
  <si>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</si>
  <si>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</si>
  <si>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</si>
  <si>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</si>
  <si>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</si>
  <si>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</si>
  <si>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</si>
  <si>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</si>
  <si>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</si>
  <si>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</si>
  <si>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</si>
  <si>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</si>
  <si>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</si>
  <si>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</si>
  <si>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</si>
  <si>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</si>
  <si>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</si>
  <si>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</si>
  <si>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</si>
  <si>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</si>
  <si>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</si>
  <si>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</si>
  <si>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</si>
  <si>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</si>
  <si>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</si>
  <si>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</si>
  <si>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</si>
  <si>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</si>
  <si>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</si>
  <si>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</si>
  <si>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</si>
  <si>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</si>
  <si>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</si>
  <si>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</si>
  <si>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</si>
  <si>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</si>
  <si>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</si>
  <si>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</si>
  <si>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</si>
  <si>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</si>
  <si>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</si>
  <si>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</si>
  <si>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</si>
  <si>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</si>
  <si>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</si>
  <si>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</si>
  <si>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</si>
  <si>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</si>
  <si>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</si>
  <si>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</si>
  <si>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</si>
  <si>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</si>
  <si>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</si>
  <si>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</si>
  <si>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</si>
  <si>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</si>
  <si>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</si>
  <si>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</si>
  <si>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</si>
  <si>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</si>
  <si>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</si>
  <si>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</si>
  <si>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</si>
  <si>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</si>
  <si>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</si>
  <si>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</si>
  <si>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</si>
  <si>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</si>
  <si>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</si>
  <si>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</si>
  <si>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</si>
  <si>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</si>
  <si>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</si>
  <si>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</si>
  <si>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</si>
  <si>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</si>
  <si>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</si>
  <si>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</si>
  <si>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</si>
  <si>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</si>
  <si>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</si>
  <si>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</si>
  <si>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</si>
  <si>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</si>
  <si>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</si>
  <si>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</si>
  <si>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</si>
  <si>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</si>
  <si>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</si>
  <si>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</si>
  <si>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</si>
  <si>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</si>
  <si>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</si>
  <si>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</si>
  <si>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</si>
  <si>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</si>
  <si>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</si>
  <si>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</si>
  <si>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</si>
  <si>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</si>
  <si>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</si>
  <si>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</si>
  <si>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</si>
  <si>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</si>
  <si>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</si>
  <si>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</si>
  <si>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</si>
  <si>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</si>
  <si>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</si>
  <si>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</si>
  <si>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</si>
  <si>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</si>
  <si>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</si>
  <si>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</si>
  <si>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</si>
  <si>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</si>
  <si>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</si>
  <si>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</si>
  <si>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</si>
  <si>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</si>
  <si>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</si>
  <si>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</si>
  <si>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</si>
  <si>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</si>
  <si>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</si>
  <si>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</si>
  <si>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</si>
  <si>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</si>
  <si>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</si>
  <si>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</si>
  <si>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</si>
  <si>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</si>
  <si>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</si>
  <si>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</si>
  <si>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</si>
  <si>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</si>
  <si>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</si>
  <si>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</si>
  <si>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</si>
  <si>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</si>
  <si>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</si>
  <si>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</si>
  <si>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</si>
  <si>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</si>
  <si>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</si>
  <si>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</si>
  <si>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</si>
  <si>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</si>
  <si>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</si>
  <si>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</si>
  <si>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</si>
  <si>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</si>
  <si>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</si>
  <si>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</si>
  <si>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</si>
  <si>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</si>
  <si>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</si>
  <si>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</si>
  <si>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</si>
  <si>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</si>
  <si>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</si>
  <si>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</si>
  <si>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</si>
  <si>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</si>
  <si>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</si>
  <si>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</si>
  <si>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</si>
  <si>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</si>
  <si>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</si>
  <si>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</si>
  <si>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</si>
  <si>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</si>
  <si>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</si>
  <si>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</si>
  <si>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</si>
  <si>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</si>
  <si>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</si>
  <si>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</si>
  <si>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</si>
  <si>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</si>
  <si>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</si>
  <si>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</si>
  <si>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</si>
  <si>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</si>
  <si>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</si>
  <si>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</si>
  <si>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</si>
  <si>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</si>
  <si>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</si>
  <si>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</si>
  <si>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</si>
  <si>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</si>
  <si>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</si>
  <si>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</si>
  <si>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</si>
  <si>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</si>
  <si>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</si>
  <si>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</si>
  <si>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</si>
  <si>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</si>
  <si>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</si>
  <si>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</si>
  <si>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</si>
  <si>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</si>
  <si>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</si>
  <si>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</si>
  <si>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</si>
  <si>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</si>
  <si>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</si>
  <si>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</si>
  <si>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</si>
  <si>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</si>
  <si>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</si>
  <si>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</si>
  <si>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</si>
  <si>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</si>
  <si>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</si>
  <si>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</si>
  <si>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</si>
  <si>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</si>
  <si>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</si>
  <si>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</si>
  <si>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</si>
  <si>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</si>
  <si>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</si>
  <si>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</si>
  <si>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</si>
  <si>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</si>
  <si>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</si>
  <si>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</si>
  <si>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</si>
  <si>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</si>
  <si>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</si>
  <si>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</si>
  <si>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</si>
  <si>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</si>
  <si>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</si>
  <si>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</si>
  <si>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</si>
  <si>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</si>
  <si>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</si>
  <si>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</si>
  <si>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</si>
  <si>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</si>
  <si>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</si>
  <si>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</si>
  <si>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</si>
  <si>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</si>
  <si>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</si>
  <si>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</si>
  <si>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</si>
  <si>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</si>
  <si>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</si>
  <si>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</si>
  <si>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</si>
  <si>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</si>
  <si>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</si>
  <si>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</si>
  <si>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</si>
  <si>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</si>
  <si>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</si>
  <si>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</si>
  <si>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</si>
  <si>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</si>
  <si>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</si>
  <si>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</si>
  <si>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</si>
  <si>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</si>
  <si>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</si>
  <si>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</si>
  <si>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</si>
  <si>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</si>
  <si>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</si>
  <si>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</si>
  <si>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</si>
  <si>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</si>
  <si>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</si>
  <si>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</si>
  <si>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</si>
  <si>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</si>
  <si>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</si>
  <si>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</si>
  <si>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</si>
  <si>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</si>
  <si>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</si>
  <si>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</si>
  <si>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</si>
  <si>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</si>
  <si>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</si>
  <si>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</si>
  <si>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</si>
  <si>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</si>
  <si>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</si>
  <si>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</si>
  <si>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</si>
  <si>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</si>
  <si>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</si>
  <si>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</si>
  <si>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</si>
  <si>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</si>
  <si>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</si>
  <si>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</si>
  <si>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</si>
  <si>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</si>
  <si>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</si>
  <si>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</si>
  <si>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</si>
  <si>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</si>
  <si>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</si>
  <si>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</si>
  <si>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</si>
  <si>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</si>
  <si>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</si>
  <si>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</si>
  <si>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</si>
  <si>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</si>
  <si>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</si>
  <si>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</si>
  <si>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</si>
  <si>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</si>
  <si>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</si>
  <si>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</si>
  <si>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</si>
  <si>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</si>
  <si>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</si>
  <si>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</si>
  <si>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</si>
  <si>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</si>
  <si>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</si>
  <si>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</si>
  <si>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</si>
  <si>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</si>
  <si>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</si>
  <si>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</si>
  <si>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</si>
  <si>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</si>
  <si>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</si>
  <si>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</si>
  <si>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</si>
  <si>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</si>
  <si>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</si>
  <si>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</si>
  <si>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</si>
  <si>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</si>
  <si>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</si>
  <si>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</si>
  <si>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</si>
  <si>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</si>
  <si>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</si>
  <si>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</si>
  <si>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</si>
  <si>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</si>
  <si>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</si>
  <si>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</si>
  <si>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</si>
  <si>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</si>
  <si>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</si>
  <si>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</si>
  <si>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</si>
  <si>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</si>
  <si>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</si>
  <si>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</si>
  <si>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</si>
  <si>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</si>
  <si>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</si>
  <si>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</si>
  <si>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</si>
  <si>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</si>
  <si>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</si>
  <si>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</si>
  <si>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</si>
  <si>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</si>
  <si>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</si>
  <si>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</si>
  <si>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</si>
  <si>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</si>
  <si>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</si>
  <si>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</si>
  <si>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</si>
  <si>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</si>
  <si>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</si>
  <si>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</si>
  <si>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</si>
  <si>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</si>
  <si>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</si>
  <si>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</si>
  <si>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</si>
  <si>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</si>
  <si>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</si>
  <si>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</si>
  <si>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</si>
  <si>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</si>
  <si>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</si>
  <si>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</si>
  <si>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</si>
  <si>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</si>
  <si>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</si>
  <si>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</si>
  <si>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</si>
  <si>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</si>
  <si>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</si>
  <si>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</si>
  <si>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</si>
  <si>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</si>
  <si>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</si>
  <si>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</si>
  <si>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</si>
  <si>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</si>
  <si>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</si>
  <si>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</si>
  <si>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</si>
  <si>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</si>
  <si>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</si>
  <si>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</si>
  <si>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</si>
  <si>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</si>
  <si>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</si>
  <si>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</si>
  <si>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</si>
  <si>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</si>
  <si>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</si>
  <si>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</si>
  <si>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</si>
  <si>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</si>
  <si>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</si>
  <si>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</si>
  <si>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</si>
  <si>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</si>
  <si>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</si>
  <si>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</si>
  <si>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</si>
  <si>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</si>
  <si>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</si>
  <si>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</si>
  <si>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</si>
  <si>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</si>
  <si>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</si>
  <si>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</si>
  <si>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</si>
  <si>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</si>
  <si>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</si>
  <si>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</si>
  <si>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</si>
  <si>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</si>
  <si>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</si>
  <si>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</si>
  <si>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</si>
  <si>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</si>
  <si>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</si>
  <si>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</si>
  <si>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</si>
  <si>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</si>
  <si>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</si>
  <si>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</si>
  <si>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</si>
  <si>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</si>
  <si>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</si>
  <si>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</si>
  <si>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</si>
  <si>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</si>
  <si>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</si>
  <si>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</si>
  <si>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</si>
  <si>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</si>
  <si>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</si>
  <si>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</si>
  <si>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</si>
  <si>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</si>
  <si>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</si>
  <si>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</si>
  <si>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</si>
  <si>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</si>
  <si>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</si>
  <si>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</si>
  <si>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</si>
  <si>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</si>
  <si>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</si>
  <si>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</si>
  <si>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</si>
  <si>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</si>
  <si>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</si>
  <si>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</si>
  <si>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</si>
  <si>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</si>
  <si>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</si>
  <si>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</si>
  <si>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</si>
  <si>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</si>
  <si>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</si>
  <si>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</si>
  <si>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</si>
  <si>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</si>
  <si>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</si>
  <si>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</si>
  <si>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</si>
  <si>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</si>
  <si>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</si>
  <si>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</si>
  <si>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</si>
  <si>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</si>
  <si>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</si>
  <si>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</si>
  <si>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</si>
  <si>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</si>
  <si>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</si>
  <si>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</si>
  <si>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</si>
  <si>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</si>
  <si>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</si>
  <si>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</si>
  <si>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</si>
  <si>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</si>
  <si>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</si>
  <si>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</si>
  <si>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</si>
  <si>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</si>
  <si>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</si>
  <si>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</si>
  <si>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</si>
  <si>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</si>
  <si>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</si>
  <si>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</si>
  <si>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</si>
  <si>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</si>
  <si>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</si>
  <si>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</si>
  <si>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</si>
  <si>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</si>
  <si>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</si>
  <si>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</si>
  <si>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</si>
  <si>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</si>
  <si>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</si>
  <si>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</si>
  <si>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</si>
  <si>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</si>
  <si>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</si>
  <si>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</si>
  <si>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</si>
  <si>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</si>
  <si>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</si>
  <si>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</si>
  <si>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</si>
  <si>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</si>
  <si>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</si>
  <si>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</si>
  <si>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</si>
  <si>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</si>
  <si>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</si>
  <si>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</si>
  <si>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</si>
  <si>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</si>
  <si>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</si>
  <si>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</si>
  <si>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</si>
  <si>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</si>
  <si>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</si>
  <si>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</si>
  <si>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</si>
  <si>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</si>
  <si>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</si>
  <si>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</si>
  <si>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</si>
  <si>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</si>
  <si>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</si>
  <si>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</si>
  <si>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</si>
  <si>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</si>
  <si>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</si>
  <si>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</si>
  <si>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</si>
  <si>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</si>
  <si>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</si>
  <si>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</si>
  <si>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</si>
  <si>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</si>
  <si>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</si>
  <si>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</si>
  <si>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</si>
  <si>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</si>
  <si>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</si>
  <si>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</si>
  <si>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</si>
  <si>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</si>
  <si>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</si>
  <si>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</si>
  <si>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</si>
  <si>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</si>
  <si>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</si>
  <si>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</si>
  <si>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</si>
  <si>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</si>
  <si>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</si>
  <si>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</si>
  <si>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</si>
  <si>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</si>
  <si>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</si>
  <si>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</si>
  <si>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</si>
  <si>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</si>
  <si>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</si>
  <si>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</si>
  <si>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</si>
  <si>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</si>
  <si>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</si>
  <si>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</si>
  <si>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</si>
  <si>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</si>
  <si>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</si>
  <si>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</si>
  <si>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</si>
  <si>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</si>
  <si>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</si>
  <si>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</si>
  <si>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</si>
  <si>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</si>
  <si>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</si>
  <si>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</si>
  <si>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</si>
  <si>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</si>
  <si>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</si>
  <si>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</si>
  <si>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</si>
  <si>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</si>
  <si>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</si>
  <si>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</si>
  <si>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</si>
  <si>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</si>
  <si>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</si>
  <si>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</si>
  <si>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</si>
  <si>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</si>
  <si>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</si>
  <si>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</si>
  <si>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</si>
  <si>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</si>
  <si>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</si>
  <si>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</si>
  <si>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</si>
  <si>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</si>
  <si>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</si>
  <si>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</si>
  <si>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</si>
  <si>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</si>
  <si>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</si>
  <si>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</si>
  <si>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</si>
  <si>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</si>
  <si>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</si>
  <si>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</si>
  <si>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</si>
  <si>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</si>
  <si>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</si>
  <si>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</si>
  <si>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</si>
  <si>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</si>
  <si>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</si>
  <si>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</si>
  <si>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</si>
  <si>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</si>
  <si>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</si>
  <si>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</si>
  <si>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</si>
  <si>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</si>
  <si>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</si>
  <si>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</si>
  <si>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</si>
  <si>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</si>
  <si>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</si>
  <si>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</si>
  <si>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</si>
  <si>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</si>
  <si>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</si>
  <si>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</si>
  <si>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</si>
  <si>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</si>
  <si>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</si>
  <si>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</si>
  <si>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</si>
  <si>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</si>
  <si>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</si>
  <si>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</si>
  <si>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</si>
  <si>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</si>
  <si>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</si>
  <si>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</si>
  <si>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</si>
  <si>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</si>
  <si>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</si>
  <si>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</si>
  <si>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</si>
  <si>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</si>
  <si>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</si>
  <si>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</si>
  <si>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</si>
  <si>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</si>
  <si>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</si>
  <si>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</si>
  <si>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</si>
  <si>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</si>
  <si>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</si>
  <si>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</si>
  <si>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</si>
  <si>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</si>
  <si>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</si>
  <si>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</si>
  <si>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</si>
  <si>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</si>
  <si>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</si>
  <si>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</si>
  <si>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</si>
  <si>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</si>
  <si>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</si>
  <si>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</si>
  <si>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</si>
  <si>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</si>
  <si>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</si>
  <si>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</si>
  <si>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</si>
  <si>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</si>
  <si>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</si>
  <si>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</si>
  <si>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</si>
  <si>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</si>
  <si>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</si>
  <si>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</si>
  <si>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</si>
  <si>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</si>
  <si>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</si>
  <si>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</si>
  <si>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</si>
  <si>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</si>
  <si>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</si>
  <si>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</si>
  <si>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</si>
  <si>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</si>
  <si>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</si>
  <si>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</si>
  <si>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</si>
  <si>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</si>
  <si>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</si>
  <si>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</si>
  <si>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</si>
  <si>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</si>
  <si>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</si>
  <si>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</si>
  <si>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</si>
  <si>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</si>
  <si>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</si>
  <si>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</si>
  <si>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</si>
  <si>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</si>
  <si>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</si>
  <si>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</si>
  <si>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</si>
  <si>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</si>
  <si>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</si>
  <si>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</si>
  <si>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</si>
  <si>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</si>
  <si>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</si>
  <si>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</si>
  <si>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</si>
  <si>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</si>
  <si>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</si>
  <si>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</si>
  <si>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</si>
  <si>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</si>
  <si>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</si>
  <si>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</si>
  <si>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</si>
  <si>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</si>
  <si>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</si>
  <si>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</si>
  <si>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</si>
  <si>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</si>
  <si>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</si>
  <si>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</si>
  <si>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</si>
  <si>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</si>
  <si>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</si>
  <si>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</si>
  <si>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</si>
  <si>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</si>
  <si>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</si>
  <si>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</si>
  <si>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</si>
  <si>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</si>
  <si>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</si>
  <si>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</si>
  <si>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</si>
  <si>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</si>
  <si>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</si>
  <si>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</si>
  <si>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</si>
  <si>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</si>
  <si>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</si>
  <si>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</si>
  <si>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</si>
  <si>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</si>
  <si>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</si>
  <si>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</si>
  <si>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</si>
  <si>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</si>
  <si>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</si>
  <si>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</si>
  <si>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</si>
  <si>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</si>
  <si>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</si>
  <si>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</si>
  <si>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</si>
  <si>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</si>
  <si>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</si>
  <si>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</si>
  <si>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</si>
  <si>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</si>
  <si>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</si>
  <si>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</si>
  <si>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</si>
  <si>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</si>
  <si>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</si>
  <si>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</si>
  <si>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</si>
  <si>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</si>
  <si>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</si>
  <si>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</si>
  <si>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</si>
  <si>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</si>
  <si>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</si>
  <si>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</si>
  <si>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</si>
  <si>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</si>
  <si>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</si>
  <si>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</si>
  <si>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</si>
  <si>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</si>
  <si>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</si>
  <si>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</si>
  <si>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</si>
  <si>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</si>
  <si>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</si>
  <si>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</si>
  <si>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</si>
  <si>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</si>
  <si>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</si>
  <si>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</si>
  <si>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</si>
  <si>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</si>
  <si>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</si>
  <si>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</si>
  <si>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</si>
  <si>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</si>
  <si>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</si>
  <si>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</si>
  <si>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</si>
  <si>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</si>
  <si>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</si>
  <si>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</si>
  <si>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</si>
  <si>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</si>
  <si>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</si>
  <si>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</si>
  <si>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</si>
  <si>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</si>
  <si>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</si>
  <si>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</si>
  <si>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</si>
  <si>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</si>
  <si>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</si>
  <si>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</si>
  <si>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</si>
  <si>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</si>
  <si>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</si>
  <si>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</si>
  <si>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</si>
  <si>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</si>
  <si>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</si>
  <si>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</si>
  <si>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</si>
  <si>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</si>
  <si>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</si>
  <si>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</si>
  <si>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</si>
  <si>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</si>
  <si>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</si>
  <si>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</si>
  <si>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</si>
  <si>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</si>
  <si>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</si>
  <si>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</si>
  <si>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</si>
  <si>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</si>
  <si>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</si>
  <si>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</si>
  <si>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</si>
  <si>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</si>
  <si>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</si>
  <si>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</si>
  <si>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</si>
  <si>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</si>
  <si>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</si>
  <si>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</si>
  <si>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</si>
  <si>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</si>
  <si>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</si>
  <si>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</si>
  <si>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</si>
  <si>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</si>
  <si>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</si>
  <si>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</si>
  <si>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</si>
  <si>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</si>
  <si>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</si>
  <si>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</si>
  <si>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</si>
  <si>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</si>
  <si>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</si>
  <si>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</si>
  <si>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</si>
  <si>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</si>
  <si>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</si>
  <si>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</si>
  <si>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</si>
  <si>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</si>
  <si>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</si>
  <si>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</si>
  <si>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</si>
  <si>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</si>
  <si>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</si>
  <si>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</si>
  <si>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</si>
  <si>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</si>
  <si>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</si>
  <si>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</si>
  <si>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</si>
  <si>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</si>
  <si>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</si>
  <si>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</si>
  <si>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</si>
  <si>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</si>
  <si>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</si>
  <si>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</si>
  <si>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</si>
  <si>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</si>
  <si>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</si>
  <si>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</si>
  <si>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</si>
  <si>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</si>
  <si>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</si>
  <si>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</si>
  <si>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</si>
  <si>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</si>
  <si>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</si>
  <si>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</si>
  <si>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</si>
  <si>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</si>
  <si>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</si>
  <si>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</si>
  <si>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</si>
  <si>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</si>
  <si>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</si>
  <si>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</si>
  <si>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</si>
  <si>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</si>
  <si>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</si>
  <si>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</si>
  <si>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</si>
  <si>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</si>
  <si>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</si>
  <si>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</si>
  <si>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</si>
  <si>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</si>
  <si>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</si>
  <si>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</si>
  <si>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</si>
  <si>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</si>
  <si>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</si>
  <si>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</si>
  <si>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</si>
  <si>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</si>
  <si>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</si>
  <si>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</si>
  <si>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</si>
  <si>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</si>
  <si>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</si>
  <si>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</si>
  <si>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</si>
  <si>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</si>
  <si>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</si>
  <si>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</si>
  <si>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</si>
  <si>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</si>
  <si>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</si>
  <si>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</si>
  <si>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</si>
  <si>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</si>
  <si>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</si>
  <si>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</si>
  <si>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</si>
  <si>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</si>
  <si>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</si>
  <si>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</si>
  <si>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</si>
  <si>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</si>
  <si>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</si>
  <si>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</si>
  <si>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</si>
  <si>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</si>
  <si>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</si>
  <si>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</si>
  <si>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</si>
  <si>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</si>
  <si>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</si>
  <si>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</si>
  <si>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</si>
  <si>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</si>
  <si>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</si>
  <si>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</si>
  <si>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</si>
  <si>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</si>
  <si>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</si>
  <si>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</si>
  <si>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</si>
  <si>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</si>
  <si>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</si>
  <si>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</si>
  <si>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</si>
  <si>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</si>
  <si>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</si>
  <si>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</si>
  <si>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</si>
  <si>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</si>
  <si>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</si>
  <si>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</si>
  <si>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</si>
  <si>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</si>
  <si>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</si>
  <si>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</si>
  <si>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</si>
  <si>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</si>
  <si>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</si>
  <si>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</si>
  <si>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</si>
  <si>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</si>
  <si>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</si>
  <si>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</si>
  <si>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</si>
  <si>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</si>
  <si>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</si>
  <si>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</si>
  <si>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</si>
  <si>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</si>
  <si>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</si>
  <si>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</si>
  <si>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</si>
  <si>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</si>
  <si>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</si>
  <si>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</si>
  <si>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</si>
  <si>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</si>
  <si>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</si>
  <si>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</si>
  <si>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</si>
  <si>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</si>
  <si>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</si>
  <si>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</si>
  <si>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</si>
  <si>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</si>
  <si>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</si>
  <si>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</si>
  <si>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</si>
  <si>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</si>
  <si>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</si>
  <si>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</si>
  <si>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</si>
  <si>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</si>
  <si>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</si>
  <si>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</si>
  <si>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</si>
  <si>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</si>
  <si>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</si>
  <si>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</si>
  <si>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</si>
  <si>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</si>
  <si>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</si>
  <si>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</si>
  <si>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</si>
  <si>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</si>
  <si>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</si>
  <si>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</si>
  <si>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</si>
  <si>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</si>
  <si>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</si>
  <si>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</si>
  <si>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</si>
  <si>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</si>
  <si>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</si>
  <si>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</si>
  <si>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</si>
  <si>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</si>
  <si>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</si>
  <si>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</si>
  <si>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</si>
  <si>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</si>
  <si>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</si>
  <si>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</si>
  <si>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</si>
  <si>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</si>
  <si>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</si>
  <si>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</si>
  <si>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</si>
  <si>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</si>
  <si>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</si>
  <si>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</si>
  <si>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</si>
  <si>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</si>
  <si>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</si>
  <si>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</si>
  <si>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</si>
  <si>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</si>
  <si>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</si>
  <si>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</si>
  <si>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</si>
  <si>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</si>
  <si>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</si>
  <si>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</si>
  <si>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</si>
  <si>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</si>
  <si>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</si>
  <si>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</si>
  <si>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</si>
  <si>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</si>
  <si>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</si>
  <si>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</si>
  <si>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</si>
  <si>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</si>
  <si>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</si>
  <si>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</si>
  <si>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</si>
  <si>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</si>
  <si>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</si>
  <si>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</si>
  <si>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</si>
  <si>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</si>
  <si>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</si>
  <si>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</si>
  <si>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</si>
  <si>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</si>
  <si>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</si>
  <si>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</si>
  <si>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</si>
  <si>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</si>
  <si>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</si>
  <si>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</si>
  <si>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</si>
  <si>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</si>
  <si>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</si>
  <si>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</si>
  <si>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</si>
  <si>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</si>
  <si>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</si>
  <si>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</si>
  <si>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</si>
  <si>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</si>
  <si>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</si>
  <si>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</si>
  <si>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</si>
  <si>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</si>
  <si>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</si>
  <si>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</si>
  <si>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</si>
  <si>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</si>
  <si>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</si>
  <si>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</si>
  <si>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</si>
  <si>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</si>
  <si>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</si>
  <si>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</si>
  <si>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</si>
  <si>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</si>
  <si>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</si>
  <si>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</si>
  <si>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</si>
  <si>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</si>
  <si>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</si>
  <si>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</si>
  <si>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</si>
  <si>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</si>
  <si>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</si>
  <si>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</si>
  <si>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</si>
  <si>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</si>
  <si>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</si>
  <si>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</si>
  <si>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</si>
  <si>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</si>
  <si>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</si>
  <si>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</si>
  <si>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</si>
  <si>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</si>
  <si>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</si>
  <si>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</si>
  <si>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</si>
  <si>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</si>
  <si>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</si>
  <si>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</si>
  <si>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</si>
  <si>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</si>
  <si>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</si>
  <si>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</si>
  <si>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</si>
  <si>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</si>
  <si>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</si>
  <si>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</si>
  <si>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</si>
  <si>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</si>
  <si>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</si>
  <si>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</si>
  <si>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</si>
  <si>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</si>
  <si>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</si>
  <si>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</si>
  <si>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</si>
  <si>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</si>
  <si>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</si>
  <si>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</si>
  <si>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</si>
  <si>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</si>
  <si>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</si>
  <si>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</si>
  <si>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</si>
  <si>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</si>
  <si>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</si>
  <si>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</si>
  <si>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</si>
  <si>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</si>
  <si>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</si>
  <si>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</si>
  <si>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</si>
  <si>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</si>
  <si>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</si>
  <si>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</si>
  <si>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</si>
  <si>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</si>
  <si>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</si>
  <si>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</si>
  <si>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</si>
  <si>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</si>
  <si>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</si>
  <si>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</si>
  <si>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</si>
  <si>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</si>
  <si>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</si>
  <si>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</si>
  <si>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</si>
  <si>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</si>
  <si>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</si>
  <si>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</si>
  <si>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</si>
  <si>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</si>
  <si>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</si>
  <si>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</si>
  <si>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</si>
  <si>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</si>
  <si>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</si>
  <si>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</si>
  <si>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</si>
  <si>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</si>
  <si>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</si>
  <si>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</si>
  <si>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</si>
  <si>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</si>
  <si>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</si>
  <si>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</si>
  <si>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</si>
  <si>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</si>
  <si>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</si>
  <si>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</si>
  <si>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</si>
  <si>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</si>
  <si>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</si>
  <si>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</si>
  <si>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</si>
  <si>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</si>
  <si>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</si>
  <si>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</si>
  <si>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</si>
  <si>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</si>
  <si>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</si>
  <si>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</si>
  <si>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</si>
  <si>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</si>
  <si>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</si>
  <si>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</si>
  <si>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</si>
  <si>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</si>
  <si>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</si>
  <si>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</si>
  <si>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</si>
  <si>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</si>
  <si>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</si>
  <si>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</si>
  <si>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</si>
  <si>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</si>
  <si>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</si>
  <si>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</si>
  <si>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</si>
  <si>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</si>
  <si>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</si>
  <si>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</si>
  <si>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</si>
  <si>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</si>
  <si>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</si>
  <si>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</si>
  <si>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</si>
  <si>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</si>
  <si>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</si>
  <si>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</si>
  <si>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</si>
  <si>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</si>
  <si>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</si>
  <si>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</si>
  <si>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</si>
  <si>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</si>
  <si>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</si>
  <si>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</si>
  <si>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</si>
  <si>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</si>
  <si>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</si>
  <si>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</si>
  <si>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</si>
  <si>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</si>
  <si>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</si>
  <si>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</si>
  <si>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</si>
  <si>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</si>
  <si>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</si>
  <si>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</si>
  <si>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</si>
  <si>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</si>
  <si>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</si>
  <si>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</si>
  <si>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</si>
  <si>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</si>
  <si>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</si>
  <si>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</si>
  <si>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</si>
  <si>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</si>
  <si>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</si>
  <si>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</si>
  <si>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</si>
  <si>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</si>
  <si>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</si>
  <si>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</si>
  <si>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</si>
  <si>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</si>
  <si>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</si>
  <si>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</si>
  <si>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</si>
  <si>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</si>
  <si>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</si>
  <si>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</si>
  <si>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</si>
  <si>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</si>
  <si>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</si>
  <si>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</si>
  <si>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</si>
  <si>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</si>
  <si>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</si>
  <si>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</si>
  <si>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</si>
  <si>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</si>
  <si>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</si>
  <si>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</si>
  <si>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</si>
  <si>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</si>
  <si>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</si>
  <si>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</si>
  <si>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</si>
  <si>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</si>
  <si>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</si>
  <si>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</si>
  <si>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</si>
  <si>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</si>
  <si>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</si>
  <si>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</si>
  <si>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</si>
  <si>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</si>
  <si>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</si>
  <si>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</si>
  <si>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</si>
  <si>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</si>
  <si>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</si>
  <si>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</si>
  <si>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</si>
  <si>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</si>
  <si>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</si>
  <si>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</si>
  <si>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</si>
  <si>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</si>
  <si>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</si>
  <si>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</si>
  <si>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</si>
  <si>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</si>
  <si>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</si>
  <si>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</si>
  <si>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</si>
  <si>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</si>
  <si>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</si>
  <si>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</si>
  <si>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</si>
  <si>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</si>
  <si>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</si>
  <si>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</si>
  <si>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</si>
  <si>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</si>
  <si>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</si>
  <si>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</si>
  <si>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</si>
  <si>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</si>
  <si>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</si>
  <si>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</si>
  <si>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</si>
  <si>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</si>
  <si>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</si>
  <si>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</si>
  <si>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</si>
  <si>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</si>
  <si>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</si>
  <si>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</si>
  <si>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</si>
  <si>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</si>
  <si>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</si>
  <si>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</si>
  <si>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</si>
  <si>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</si>
  <si>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</si>
  <si>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</si>
  <si>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</si>
  <si>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</si>
  <si>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</si>
  <si>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</si>
  <si>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</si>
  <si>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</si>
  <si>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</si>
  <si>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</si>
  <si>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</si>
  <si>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</si>
  <si>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</si>
  <si>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</si>
  <si>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</si>
  <si>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</si>
  <si>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</si>
  <si>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</si>
  <si>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</si>
  <si>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</si>
  <si>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</si>
  <si>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</si>
  <si>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</si>
  <si>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</si>
  <si>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</si>
  <si>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</si>
  <si>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</si>
  <si>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</si>
  <si>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</si>
  <si>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</si>
  <si>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</si>
  <si>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</si>
  <si>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</si>
  <si>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</si>
  <si>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</si>
  <si>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</si>
  <si>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</si>
  <si>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</si>
  <si>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</si>
  <si>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</si>
  <si>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</si>
  <si>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</si>
  <si>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</si>
  <si>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</si>
  <si>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</si>
  <si>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</si>
  <si>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</si>
  <si>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</si>
  <si>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</si>
  <si>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</si>
  <si>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</si>
  <si>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</si>
  <si>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</si>
  <si>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</si>
  <si>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</si>
  <si>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</si>
  <si>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</si>
  <si>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</si>
  <si>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</si>
  <si>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</si>
  <si>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</si>
  <si>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</si>
  <si>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</si>
  <si>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</si>
  <si>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</si>
  <si>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</si>
  <si>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</si>
  <si>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</si>
  <si>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</si>
  <si>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</si>
  <si>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</si>
  <si>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</si>
  <si>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</si>
  <si>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</si>
  <si>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</si>
  <si>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</si>
  <si>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</si>
  <si>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</si>
  <si>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</si>
  <si>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</si>
  <si>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</si>
  <si>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</si>
  <si>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</si>
  <si>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</si>
  <si>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</si>
  <si>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</si>
  <si>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</si>
  <si>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</si>
  <si>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</si>
  <si>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</si>
  <si>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</si>
  <si>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</si>
  <si>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</si>
  <si>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</si>
  <si>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</si>
  <si>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</si>
  <si>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</si>
  <si>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</si>
  <si>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</si>
  <si>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</si>
  <si>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</si>
  <si>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</si>
  <si>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</si>
  <si>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</si>
  <si>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</si>
  <si>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</si>
  <si>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</si>
  <si>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</si>
  <si>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</si>
  <si>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</si>
  <si>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</si>
  <si>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</si>
  <si>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</si>
  <si>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</si>
  <si>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</si>
  <si>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</si>
  <si>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</si>
  <si>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</si>
  <si>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</si>
  <si>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</si>
  <si>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</si>
  <si>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</si>
  <si>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</si>
  <si>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</si>
  <si>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</si>
  <si>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</si>
  <si>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</si>
  <si>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</si>
  <si>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</si>
  <si>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</si>
  <si>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</si>
  <si>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</si>
  <si>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</si>
  <si>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</si>
  <si>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</si>
  <si>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</si>
  <si>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</si>
  <si>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</si>
  <si>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</si>
  <si>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</si>
  <si>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</si>
  <si>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</si>
  <si>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</si>
  <si>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</si>
  <si>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</si>
  <si>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</si>
  <si>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</si>
  <si>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</si>
  <si>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</si>
  <si>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</si>
  <si>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</si>
  <si>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</si>
  <si>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</si>
  <si>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</si>
  <si>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</si>
  <si>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</si>
  <si>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</si>
  <si>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</si>
  <si>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</si>
  <si>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</si>
  <si>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</si>
  <si>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</si>
  <si>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</si>
  <si>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</si>
  <si>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</si>
  <si>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</si>
  <si>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</si>
  <si>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</si>
  <si>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</si>
  <si>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</si>
  <si>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</si>
  <si>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</si>
  <si>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</si>
  <si>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</si>
  <si>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</si>
  <si>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</si>
  <si>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</si>
  <si>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</si>
  <si>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</si>
  <si>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</si>
  <si>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</si>
  <si>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</si>
  <si>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</si>
  <si>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</si>
  <si>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</si>
  <si>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</si>
  <si>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</si>
  <si>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</si>
  <si>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</si>
  <si>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</si>
  <si>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</si>
  <si>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</si>
  <si>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</si>
  <si>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</si>
  <si>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</si>
  <si>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</si>
  <si>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</si>
  <si>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</si>
  <si>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</si>
  <si>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</si>
  <si>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</si>
  <si>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</si>
  <si>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</si>
  <si>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</si>
  <si>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</si>
  <si>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</si>
  <si>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</si>
  <si>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</si>
  <si>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</si>
  <si>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</si>
  <si>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</si>
  <si>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</si>
  <si>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</si>
  <si>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</si>
  <si>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</si>
  <si>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</si>
  <si>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</si>
  <si>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</si>
  <si>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</si>
  <si>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</si>
  <si>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</si>
  <si>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</si>
  <si>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</si>
  <si>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</si>
  <si>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</si>
  <si>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</si>
  <si>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</si>
  <si>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</si>
  <si>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</si>
  <si>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</si>
  <si>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</si>
  <si>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</si>
  <si>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</si>
  <si>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</si>
  <si>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</si>
  <si>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</si>
  <si>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</si>
  <si>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</si>
  <si>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</si>
  <si>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</si>
  <si>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</si>
  <si>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</si>
  <si>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</si>
  <si>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</si>
  <si>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</si>
  <si>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</si>
  <si>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</si>
  <si>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</si>
  <si>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</si>
  <si>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</si>
  <si>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</si>
  <si>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</si>
  <si>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</si>
  <si>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</si>
  <si>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</si>
  <si>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</si>
  <si>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</si>
  <si>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</si>
  <si>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</si>
  <si>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</si>
  <si>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</si>
  <si>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</si>
  <si>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</si>
  <si>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</si>
  <si>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</si>
  <si>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</si>
  <si>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</si>
  <si>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</si>
  <si>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</si>
  <si>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</si>
  <si>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</si>
  <si>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</si>
  <si>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</si>
  <si>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</si>
  <si>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</si>
  <si>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</si>
  <si>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</si>
  <si>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</si>
  <si>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</si>
  <si>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</si>
  <si>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</si>
  <si>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</si>
  <si>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</si>
  <si>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</si>
  <si>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</si>
  <si>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</si>
  <si>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</si>
  <si>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</si>
  <si>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</si>
  <si>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</si>
  <si>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</si>
  <si>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</si>
  <si>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</si>
  <si>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</si>
  <si>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</si>
  <si>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</si>
  <si>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</si>
  <si>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</si>
  <si>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</si>
  <si>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</si>
  <si>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</si>
  <si>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</si>
  <si>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</si>
  <si>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</si>
  <si>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</si>
  <si>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</si>
  <si>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</si>
  <si>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</si>
  <si>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</si>
  <si>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</si>
  <si>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</si>
  <si>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</si>
  <si>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</si>
  <si>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</si>
  <si>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</si>
  <si>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</si>
  <si>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</si>
  <si>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</si>
  <si>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</si>
  <si>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</si>
  <si>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</si>
  <si>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</si>
  <si>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</si>
  <si>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</si>
  <si>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</si>
  <si>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</si>
  <si>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</si>
  <si>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</si>
  <si>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</si>
  <si>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</si>
  <si>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</si>
  <si>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</si>
  <si>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</si>
  <si>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</si>
  <si>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</si>
  <si>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</si>
  <si>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</si>
  <si>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</si>
  <si>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</si>
  <si>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</si>
  <si>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</si>
  <si>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</si>
  <si>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</si>
  <si>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</si>
  <si>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</si>
  <si>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</si>
  <si>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</si>
  <si>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</si>
  <si>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</si>
  <si>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</si>
  <si>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</si>
  <si>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</si>
  <si>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</si>
  <si>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</si>
  <si>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</si>
  <si>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</si>
  <si>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</si>
  <si>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</si>
  <si>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</si>
  <si>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</si>
  <si>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</si>
  <si>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</si>
  <si>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</si>
  <si>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</si>
  <si>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</si>
  <si>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</si>
  <si>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</si>
  <si>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</si>
  <si>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</si>
  <si>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</si>
  <si>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</si>
  <si>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</si>
  <si>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</si>
  <si>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</si>
  <si>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</si>
  <si>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</si>
  <si>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</si>
  <si>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</si>
  <si>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</si>
  <si>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</si>
  <si>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</si>
  <si>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</si>
  <si>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</si>
  <si>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</si>
  <si>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</si>
  <si>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</si>
  <si>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</si>
  <si>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</si>
  <si>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</si>
  <si>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</si>
  <si>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</si>
  <si>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</si>
  <si>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</si>
  <si>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</si>
  <si>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</si>
  <si>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</si>
  <si>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</si>
  <si>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</si>
  <si>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</si>
  <si>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</si>
  <si>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</si>
  <si>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</si>
  <si>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</si>
  <si>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</si>
  <si>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</si>
  <si>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</si>
  <si>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</si>
  <si>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</si>
  <si>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</si>
  <si>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</si>
  <si>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</si>
  <si>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</si>
  <si>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</si>
  <si>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</si>
  <si>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</si>
  <si>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</si>
  <si>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</si>
  <si>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</si>
  <si>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</si>
  <si>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</si>
  <si>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</si>
  <si>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</si>
  <si>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</si>
  <si>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</si>
  <si>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</si>
  <si>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</si>
  <si>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</si>
  <si>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</si>
  <si>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</si>
  <si>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</si>
  <si>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</si>
  <si>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</si>
  <si>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</si>
  <si>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</si>
  <si>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</si>
  <si>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</si>
  <si>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</si>
  <si>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</si>
  <si>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</si>
  <si>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</si>
  <si>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</si>
  <si>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</si>
  <si>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</si>
  <si>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</si>
  <si>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</si>
  <si>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</si>
  <si>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</si>
  <si>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</si>
  <si>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</si>
  <si>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</si>
  <si>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</si>
  <si>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</si>
  <si>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</si>
  <si>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</si>
  <si>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</si>
  <si>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</si>
  <si>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</si>
  <si>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</si>
  <si>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</si>
  <si>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</si>
  <si>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</si>
  <si>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</si>
  <si>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</si>
  <si>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</si>
  <si>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</si>
  <si>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</si>
  <si>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</si>
  <si>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</si>
  <si>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</si>
  <si>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</si>
  <si>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</si>
  <si>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</si>
  <si>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</si>
  <si>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</si>
  <si>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</si>
  <si>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</si>
  <si>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</si>
  <si>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</si>
  <si>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</si>
  <si>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</si>
  <si>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</si>
  <si>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</si>
  <si>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</si>
  <si>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</si>
  <si>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</si>
  <si>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</si>
  <si>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</si>
  <si>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</si>
  <si>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</si>
  <si>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</si>
  <si>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</si>
  <si>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</si>
  <si>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</si>
  <si>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</si>
  <si>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</si>
  <si>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</si>
  <si>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</si>
  <si>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</si>
  <si>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</si>
  <si>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</si>
  <si>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</si>
  <si>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</si>
  <si>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</si>
  <si>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</si>
  <si>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</si>
  <si>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</si>
  <si>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</si>
  <si>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</si>
  <si>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</si>
  <si>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</si>
  <si>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</si>
  <si>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</si>
  <si>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</si>
  <si>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</si>
  <si>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</si>
  <si>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</si>
  <si>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</si>
  <si>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</si>
  <si>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</si>
  <si>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</si>
  <si>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</si>
  <si>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</si>
  <si>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</si>
  <si>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</si>
  <si>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</si>
  <si>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</si>
  <si>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</si>
  <si>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</si>
  <si>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</si>
  <si>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</si>
  <si>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</si>
  <si>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</si>
  <si>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</si>
  <si>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</si>
  <si>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</si>
  <si>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</si>
  <si>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</si>
  <si>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</si>
  <si>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</si>
  <si>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</si>
  <si>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</si>
  <si>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</si>
  <si>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</si>
  <si>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</si>
  <si>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</si>
  <si>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</si>
  <si>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</si>
  <si>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</si>
  <si>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</si>
  <si>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</si>
  <si>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</si>
  <si>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</si>
  <si>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</si>
  <si>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</si>
  <si>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</si>
  <si>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</si>
  <si>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</si>
  <si>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</si>
  <si>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</si>
  <si>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</si>
  <si>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</si>
  <si>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</si>
  <si>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</si>
  <si>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</si>
  <si>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</si>
  <si>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</si>
  <si>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</si>
  <si>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</si>
  <si>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</si>
  <si>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</si>
  <si>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</si>
  <si>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</si>
  <si>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</si>
  <si>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</si>
  <si>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</si>
  <si>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</si>
  <si>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</si>
  <si>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</si>
  <si>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</si>
  <si>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</si>
  <si>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</si>
  <si>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</si>
  <si>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</si>
  <si>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</si>
  <si>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</si>
  <si>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</si>
  <si>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</si>
  <si>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</si>
  <si>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</si>
  <si>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</si>
  <si>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</si>
  <si>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</si>
  <si>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</si>
  <si>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</si>
  <si>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</si>
  <si>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</si>
  <si>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</si>
  <si>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</si>
  <si>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</si>
  <si>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</si>
  <si>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</si>
  <si>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</si>
  <si>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</si>
  <si>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</si>
  <si>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</si>
  <si>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</si>
  <si>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</si>
  <si>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</si>
  <si>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</si>
  <si>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</si>
  <si>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</si>
  <si>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</si>
  <si>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</si>
  <si>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</si>
  <si>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</si>
  <si>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</si>
  <si>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</si>
  <si>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</si>
  <si>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</si>
  <si>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</si>
  <si>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</si>
  <si>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</si>
  <si>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</si>
  <si>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</si>
  <si>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</si>
  <si>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</si>
  <si>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</si>
  <si>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</si>
  <si>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</si>
  <si>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</si>
  <si>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</si>
  <si>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</si>
  <si>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</si>
  <si>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</si>
  <si>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</si>
  <si>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</si>
  <si>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</si>
  <si>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</si>
  <si>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</si>
  <si>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</si>
  <si>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</si>
  <si>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</si>
  <si>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</si>
  <si>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</si>
  <si>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</si>
  <si>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</si>
  <si>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</si>
  <si>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</si>
  <si>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</si>
  <si>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</si>
  <si>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</si>
  <si>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</si>
  <si>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</si>
  <si>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</si>
  <si>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</si>
  <si>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</si>
  <si>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</si>
  <si>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</si>
  <si>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</si>
  <si>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</si>
  <si>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</si>
  <si>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</si>
  <si>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</si>
  <si>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</si>
  <si>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</si>
  <si>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</si>
  <si>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</si>
  <si>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</si>
  <si>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</si>
  <si>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</si>
  <si>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</si>
  <si>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</si>
  <si>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</si>
  <si>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</si>
  <si>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</si>
  <si>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</si>
  <si>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</si>
  <si>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</si>
  <si>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</si>
  <si>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</si>
  <si>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</si>
  <si>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</si>
  <si>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</si>
  <si>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</si>
  <si>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</si>
  <si>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</si>
  <si>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</si>
  <si>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</si>
  <si>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</si>
  <si>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</si>
  <si>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</si>
  <si>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</si>
  <si>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</si>
  <si>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</si>
  <si>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</si>
  <si>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</si>
  <si>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</si>
  <si>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</si>
  <si>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</si>
  <si>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</si>
  <si>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</si>
  <si>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</si>
  <si>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</si>
  <si>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</si>
  <si>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</si>
  <si>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</si>
  <si>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</si>
  <si>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</si>
  <si>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</si>
  <si>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</si>
  <si>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</si>
  <si>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</si>
  <si>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</si>
  <si>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</si>
  <si>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</si>
  <si>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</si>
  <si>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</si>
  <si>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</si>
  <si>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</si>
  <si>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</si>
  <si>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</si>
  <si>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</si>
  <si>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</si>
  <si>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</si>
  <si>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</si>
  <si>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</si>
  <si>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</si>
  <si>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</si>
  <si>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</si>
  <si>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</si>
  <si>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</si>
  <si>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</si>
  <si>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</si>
  <si>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</si>
  <si>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</si>
  <si>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</si>
  <si>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</si>
  <si>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</si>
  <si>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</si>
  <si>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</si>
  <si>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</si>
  <si>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</si>
  <si>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</si>
  <si>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</si>
  <si>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</si>
  <si>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</si>
  <si>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</si>
  <si>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</si>
  <si>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</si>
  <si>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</si>
  <si>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</si>
  <si>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</si>
  <si>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</si>
  <si>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</si>
  <si>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</si>
  <si>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</si>
  <si>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</si>
  <si>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</si>
  <si>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</si>
  <si>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</si>
  <si>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</si>
  <si>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</si>
  <si>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</si>
  <si>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</si>
  <si>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</si>
  <si>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</si>
  <si>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</si>
  <si>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</si>
  <si>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</si>
  <si>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</si>
  <si>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</si>
  <si>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</si>
  <si>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</si>
  <si>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</si>
  <si>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</si>
  <si>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</si>
  <si>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</si>
  <si>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</si>
  <si>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</si>
  <si>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</si>
  <si>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</si>
  <si>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</si>
  <si>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</si>
  <si>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</si>
  <si>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</si>
  <si>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</si>
  <si>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</si>
  <si>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</si>
  <si>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</si>
  <si>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</si>
  <si>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</si>
  <si>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</si>
  <si>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</si>
  <si>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</si>
  <si>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</si>
  <si>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</si>
  <si>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</si>
  <si>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</si>
  <si>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</si>
  <si>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</si>
  <si>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</si>
  <si>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</si>
  <si>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</si>
  <si>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</si>
  <si>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</si>
  <si>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</si>
  <si>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</si>
  <si>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</si>
  <si>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</si>
  <si>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</si>
  <si>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</si>
  <si>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</si>
  <si>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</si>
  <si>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</si>
  <si>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</si>
  <si>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</si>
  <si>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</si>
  <si>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</si>
  <si>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</si>
  <si>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</si>
  <si>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</si>
  <si>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</si>
  <si>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</si>
  <si>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</si>
  <si>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</si>
  <si>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</si>
  <si>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</si>
  <si>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</si>
  <si>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</si>
  <si>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</si>
  <si>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</si>
  <si>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</si>
  <si>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</si>
  <si>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</si>
  <si>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</si>
  <si>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</si>
  <si>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</si>
  <si>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</si>
  <si>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</si>
  <si>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</si>
  <si>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</si>
  <si>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</si>
  <si>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</si>
  <si>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</si>
  <si>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</si>
  <si>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</si>
  <si>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</si>
  <si>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</si>
  <si>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</si>
  <si>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</si>
  <si>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</si>
  <si>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</si>
  <si>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</si>
  <si>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</si>
  <si>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</si>
  <si>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</si>
  <si>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</si>
  <si>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</si>
  <si>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</si>
  <si>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</si>
  <si>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</si>
  <si>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</si>
  <si>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</si>
  <si>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</si>
  <si>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</si>
  <si>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</si>
  <si>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</si>
  <si>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</si>
  <si>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</si>
  <si>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</si>
  <si>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</si>
  <si>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</si>
  <si>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</si>
  <si>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</si>
  <si>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</si>
  <si>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</si>
  <si>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</si>
  <si>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</si>
  <si>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</si>
  <si>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</si>
  <si>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</si>
  <si>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</si>
  <si>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</si>
  <si>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</si>
  <si>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</si>
  <si>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</si>
  <si>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</si>
  <si>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</si>
  <si>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</si>
  <si>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</si>
  <si>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</si>
  <si>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</si>
  <si>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</si>
  <si>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</si>
  <si>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</si>
  <si>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</si>
  <si>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</si>
  <si>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</si>
  <si>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</si>
  <si>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</si>
  <si>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</si>
  <si>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</si>
  <si>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</si>
  <si>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</si>
  <si>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</si>
  <si>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</si>
  <si>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</si>
  <si>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</si>
  <si>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</si>
  <si>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</si>
  <si>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</si>
  <si>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</si>
  <si>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</si>
  <si>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</si>
  <si>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</si>
  <si>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</si>
  <si>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</si>
  <si>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</si>
  <si>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</si>
  <si>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</si>
  <si>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</si>
  <si>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</si>
  <si>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</si>
  <si>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</si>
  <si>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</si>
  <si>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</si>
  <si>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</si>
  <si>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</si>
  <si>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</si>
  <si>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</si>
  <si>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</si>
  <si>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</si>
  <si>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</si>
  <si>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</si>
  <si>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</si>
  <si>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</si>
  <si>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</si>
  <si>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</si>
  <si>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</si>
  <si>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</si>
  <si>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</si>
  <si>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</si>
  <si>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</si>
  <si>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</si>
  <si>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</si>
  <si>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</si>
  <si>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</si>
  <si>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</si>
  <si>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</si>
  <si>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</si>
  <si>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</si>
  <si>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</si>
  <si>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</si>
  <si>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</si>
  <si>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</si>
  <si>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</si>
  <si>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</si>
  <si>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</si>
  <si>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</si>
  <si>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</si>
  <si>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</si>
  <si>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</si>
  <si>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</si>
  <si>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</si>
  <si>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</si>
  <si>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</si>
  <si>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</si>
  <si>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</si>
  <si>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</si>
  <si>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</si>
  <si>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</si>
  <si>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</si>
  <si>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</si>
  <si>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</si>
  <si>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</si>
  <si>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</si>
  <si>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</si>
  <si>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</si>
  <si>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</si>
  <si>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</si>
  <si>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</si>
  <si>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</si>
  <si>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</si>
  <si>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</si>
  <si>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</si>
  <si>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</si>
  <si>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</si>
  <si>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</si>
  <si>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</si>
  <si>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</si>
  <si>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</si>
  <si>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</si>
  <si>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</si>
  <si>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</si>
  <si>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</si>
  <si>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</si>
  <si>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</si>
  <si>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</si>
  <si>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</si>
  <si>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</si>
  <si>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</si>
  <si>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</si>
  <si>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</si>
  <si>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</si>
  <si>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</si>
  <si>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</si>
  <si>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</si>
  <si>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</si>
  <si>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</si>
  <si>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</si>
  <si>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</si>
  <si>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</si>
  <si>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</si>
  <si>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</si>
  <si>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</si>
  <si>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</si>
  <si>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</si>
  <si>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</si>
  <si>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</si>
  <si>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</si>
  <si>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</si>
  <si>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</si>
  <si>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</si>
  <si>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</si>
  <si>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</si>
  <si>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</si>
  <si>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</si>
  <si>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</si>
  <si>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</si>
  <si>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</si>
  <si>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</si>
  <si>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</si>
  <si>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</si>
  <si>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</si>
  <si>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</si>
  <si>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</si>
  <si>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</si>
  <si>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</si>
  <si>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</si>
  <si>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</si>
  <si>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</si>
  <si>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</si>
  <si>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</si>
  <si>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</si>
  <si>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</si>
  <si>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</si>
  <si>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</si>
  <si>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</si>
  <si>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</si>
  <si>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</si>
  <si>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</si>
  <si>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</si>
  <si>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</si>
  <si>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</si>
  <si>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</si>
  <si>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</si>
  <si>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</si>
  <si>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</si>
  <si>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</si>
  <si>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</si>
  <si>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</si>
  <si>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</si>
  <si>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</si>
  <si>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</si>
  <si>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</si>
  <si>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</si>
  <si>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</si>
  <si>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</si>
  <si>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</si>
  <si>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</si>
  <si>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</si>
  <si>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</si>
  <si>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</si>
  <si>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</si>
  <si>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</si>
  <si>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</si>
  <si>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</si>
  <si>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</si>
  <si>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</si>
  <si>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</si>
  <si>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</si>
  <si>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</si>
  <si>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</si>
  <si>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</si>
  <si>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</si>
  <si>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</si>
  <si>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</si>
  <si>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</si>
  <si>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</si>
  <si>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</si>
  <si>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</si>
  <si>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</si>
  <si>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</si>
  <si>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</si>
  <si>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</si>
  <si>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</si>
  <si>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</si>
  <si>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</si>
  <si>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</si>
  <si>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</si>
  <si>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</si>
  <si>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</si>
  <si>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</si>
  <si>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</si>
  <si>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</si>
  <si>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</si>
  <si>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</si>
  <si>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</si>
  <si>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</si>
  <si>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</si>
  <si>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</si>
  <si>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</si>
  <si>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</si>
  <si>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</si>
  <si>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</si>
  <si>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</si>
  <si>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</si>
  <si>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</si>
  <si>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</si>
  <si>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</si>
  <si>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</si>
  <si>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</si>
  <si>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</si>
  <si>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</si>
  <si>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</si>
  <si>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</si>
  <si>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</si>
  <si>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</si>
  <si>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</si>
  <si>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</si>
  <si>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</si>
  <si>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</si>
  <si>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</si>
  <si>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</si>
  <si>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</si>
  <si>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</si>
  <si>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</si>
  <si>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</si>
  <si>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</si>
  <si>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</si>
  <si>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</si>
  <si>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</si>
  <si>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</si>
  <si>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</si>
  <si>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</si>
  <si>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</si>
  <si>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</si>
  <si>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</si>
  <si>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</si>
  <si>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</si>
  <si>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</si>
  <si>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</si>
  <si>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</si>
  <si>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</si>
  <si>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</si>
  <si>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</si>
  <si>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</si>
  <si>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</si>
  <si>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</si>
  <si>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</si>
  <si>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</si>
  <si>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</si>
  <si>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</si>
  <si>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</si>
  <si>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</si>
  <si>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</si>
  <si>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</si>
  <si>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</si>
  <si>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</si>
  <si>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</si>
  <si>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</si>
  <si>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</si>
  <si>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</si>
  <si>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</si>
  <si>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</si>
  <si>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</si>
  <si>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</si>
  <si>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</si>
  <si>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</si>
  <si>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</si>
  <si>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</si>
  <si>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</si>
  <si>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</si>
  <si>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</si>
  <si>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</si>
  <si>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</si>
  <si>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</si>
  <si>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</si>
  <si>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</si>
  <si>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</si>
  <si>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</si>
  <si>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</si>
  <si>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</si>
  <si>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</si>
  <si>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</si>
  <si>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</si>
  <si>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</si>
  <si>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</si>
  <si>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</si>
  <si>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</si>
  <si>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</si>
  <si>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</si>
  <si>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</si>
  <si>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</si>
  <si>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</si>
  <si>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</si>
  <si>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</si>
  <si>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</si>
  <si>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</si>
  <si>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</si>
  <si>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</si>
  <si>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</si>
  <si>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</si>
  <si>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</si>
  <si>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</si>
  <si>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</si>
  <si>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</si>
  <si>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</si>
  <si>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</si>
  <si>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</si>
  <si>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</si>
  <si>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</si>
  <si>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</si>
  <si>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</si>
  <si>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</si>
  <si>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</si>
  <si>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</si>
  <si>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</si>
  <si>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</si>
  <si>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</si>
  <si>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</si>
  <si>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</si>
  <si>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</si>
  <si>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</si>
  <si>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</si>
  <si>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</si>
  <si>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</si>
  <si>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</si>
  <si>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</si>
  <si>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</si>
  <si>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</si>
  <si>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</si>
  <si>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</si>
  <si>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</si>
  <si>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</si>
  <si>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</si>
  <si>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</si>
  <si>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</si>
  <si>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</si>
  <si>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</si>
  <si>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</si>
  <si>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</si>
  <si>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</si>
  <si>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</si>
  <si>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</si>
  <si>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</si>
  <si>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</si>
  <si>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</si>
  <si>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</si>
  <si>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</si>
  <si>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</si>
  <si>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</si>
  <si>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</si>
  <si>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</si>
  <si>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</si>
  <si>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</si>
  <si>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</si>
  <si>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</si>
  <si>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</si>
  <si>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</si>
  <si>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</si>
  <si>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</si>
  <si>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</si>
  <si>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</si>
  <si>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</si>
  <si>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</si>
  <si>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</si>
  <si>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</si>
  <si>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</si>
  <si>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</si>
  <si>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</si>
  <si>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</si>
  <si>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</si>
  <si>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</si>
  <si>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</si>
  <si>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</si>
  <si>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</si>
  <si>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</si>
  <si>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</si>
  <si>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</si>
  <si>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</si>
  <si>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</si>
  <si>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</si>
  <si>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</si>
  <si>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</si>
  <si>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</si>
  <si>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</si>
  <si>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</si>
  <si>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</si>
  <si>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</si>
  <si>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</si>
  <si>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</si>
  <si>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</si>
  <si>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</si>
  <si>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</si>
  <si>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</si>
  <si>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</si>
  <si>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</si>
  <si>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</si>
  <si>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</si>
  <si>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</si>
  <si>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</si>
  <si>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</si>
  <si>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</si>
  <si>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</si>
  <si>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</si>
  <si>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</si>
  <si>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</si>
  <si>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</si>
  <si>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</si>
  <si>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</si>
  <si>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</si>
  <si>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</si>
  <si>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</si>
  <si>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</si>
  <si>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</si>
  <si>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</si>
  <si>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</si>
  <si>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</si>
  <si>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</si>
  <si>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</si>
  <si>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</si>
  <si>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</si>
  <si>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</si>
  <si>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</si>
  <si>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</si>
  <si>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</si>
  <si>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</si>
  <si>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</si>
  <si>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</si>
  <si>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</si>
  <si>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</si>
  <si>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</si>
  <si>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</si>
  <si>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</si>
  <si>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</si>
  <si>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</si>
  <si>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</si>
  <si>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</si>
  <si>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</si>
  <si>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</si>
  <si>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</si>
  <si>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</si>
  <si>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</si>
  <si>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</si>
  <si>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</si>
  <si>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</si>
  <si>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</si>
  <si>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</si>
  <si>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</si>
  <si>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</si>
  <si>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</si>
  <si>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</si>
  <si>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</si>
  <si>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</si>
  <si>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</si>
  <si>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</si>
  <si>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</si>
  <si>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</si>
  <si>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</si>
  <si>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</si>
  <si>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</si>
  <si>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</si>
  <si>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</si>
  <si>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</si>
  <si>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</si>
  <si>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</si>
  <si>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</si>
  <si>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</si>
  <si>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</si>
  <si>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</si>
  <si>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</si>
  <si>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</si>
  <si>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</si>
  <si>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</si>
  <si>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</si>
  <si>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</si>
  <si>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</si>
  <si>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</si>
  <si>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</si>
  <si>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</si>
  <si>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</si>
  <si>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</si>
  <si>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</si>
  <si>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</si>
  <si>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</si>
  <si>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</si>
  <si>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</si>
  <si>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</si>
  <si>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</si>
  <si>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</si>
  <si>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</si>
  <si>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</si>
  <si>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</si>
  <si>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</si>
  <si>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</si>
  <si>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</si>
  <si>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</si>
  <si>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</si>
  <si>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</si>
  <si>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</si>
  <si>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</si>
  <si>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</si>
  <si>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</si>
  <si>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</si>
  <si>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</si>
  <si>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</si>
  <si>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</si>
  <si>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</si>
  <si>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</si>
  <si>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</si>
  <si>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</si>
  <si>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</si>
  <si>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</si>
  <si>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</si>
  <si>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</si>
  <si>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</si>
  <si>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</si>
  <si>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</si>
  <si>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</si>
  <si>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</si>
  <si>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</si>
  <si>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</si>
  <si>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</si>
  <si>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</si>
  <si>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</si>
  <si>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</si>
  <si>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</si>
  <si>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</si>
  <si>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</si>
  <si>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</si>
  <si>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</si>
  <si>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</si>
  <si>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</si>
  <si>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</si>
  <si>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</si>
  <si>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</si>
  <si>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</si>
  <si>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</si>
  <si>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</si>
  <si>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</si>
  <si>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</si>
  <si>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</si>
  <si>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</si>
  <si>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</si>
  <si>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</si>
  <si>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</si>
  <si>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</si>
  <si>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</si>
  <si>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</si>
  <si>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</si>
  <si>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</si>
  <si>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</si>
  <si>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</si>
  <si>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</si>
  <si>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</si>
  <si>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</si>
  <si>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</si>
  <si>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</si>
  <si>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</si>
  <si>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</si>
  <si>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</si>
  <si>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</si>
  <si>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</si>
  <si>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</si>
  <si>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</si>
  <si>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</si>
  <si>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</si>
  <si>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</si>
  <si>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</si>
  <si>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</si>
  <si>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</si>
  <si>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</si>
  <si>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</si>
  <si>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</si>
  <si>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</si>
  <si>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</si>
  <si>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</si>
  <si>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</si>
  <si>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</si>
  <si>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</si>
  <si>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</si>
  <si>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</si>
  <si>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</si>
  <si>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</si>
  <si>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</si>
  <si>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</si>
  <si>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</si>
  <si>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</si>
  <si>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</si>
  <si>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</si>
  <si>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</si>
  <si>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</si>
  <si>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</si>
  <si>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</si>
  <si>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</si>
  <si>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</si>
  <si>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</si>
  <si>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</si>
  <si>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</si>
  <si>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</si>
  <si>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</si>
  <si>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</si>
  <si>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</si>
  <si>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</si>
  <si>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</si>
  <si>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</si>
  <si>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</si>
  <si>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</si>
  <si>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</si>
  <si>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</si>
  <si>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</si>
  <si>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</si>
  <si>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</si>
  <si>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</si>
  <si>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</si>
  <si>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</si>
  <si>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</si>
  <si>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</si>
  <si>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</si>
  <si>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</si>
  <si>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</si>
  <si>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</si>
  <si>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</si>
  <si>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</si>
  <si>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</si>
  <si>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</si>
  <si>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</si>
  <si>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</si>
  <si>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</si>
  <si>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</si>
  <si>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</si>
  <si>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</si>
  <si>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</si>
  <si>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</si>
  <si>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</si>
  <si>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</si>
  <si>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</si>
  <si>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</si>
  <si>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</si>
  <si>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</si>
  <si>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</si>
  <si>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</si>
  <si>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</si>
  <si>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</si>
  <si>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</si>
  <si>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</si>
  <si>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</si>
  <si>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</si>
  <si>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</si>
  <si>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</si>
  <si>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</si>
  <si>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</si>
  <si>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</si>
  <si>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</si>
  <si>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</si>
  <si>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</si>
  <si>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</si>
  <si>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</si>
  <si>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</si>
  <si>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</si>
  <si>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</si>
  <si>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</si>
  <si>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</si>
  <si>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</si>
  <si>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</si>
  <si>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</si>
  <si>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</si>
  <si>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</si>
  <si>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</si>
  <si>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</si>
  <si>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</si>
  <si>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</si>
  <si>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</si>
  <si>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</si>
  <si>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</si>
  <si>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</si>
  <si>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</si>
  <si>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</si>
  <si>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</si>
  <si>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</si>
  <si>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</si>
  <si>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</si>
  <si>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</si>
  <si>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</si>
  <si>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</si>
  <si>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</si>
  <si>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</si>
  <si>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</si>
  <si>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</si>
  <si>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</si>
  <si>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</si>
  <si>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</si>
  <si>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</si>
  <si>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</si>
  <si>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</si>
  <si>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</si>
  <si>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</si>
  <si>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</si>
  <si>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</si>
  <si>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</si>
  <si>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</si>
  <si>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</si>
  <si>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</si>
  <si>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</si>
  <si>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</si>
  <si>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</si>
  <si>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</si>
  <si>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</si>
  <si>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</si>
  <si>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</si>
  <si>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</si>
  <si>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</si>
  <si>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</si>
  <si>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</si>
  <si>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</si>
  <si>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</si>
  <si>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</si>
  <si>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</si>
  <si>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</si>
  <si>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</si>
  <si>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</si>
  <si>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</si>
  <si>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</si>
  <si>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</si>
  <si>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</si>
  <si>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</si>
  <si>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</si>
  <si>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</si>
  <si>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</si>
  <si>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</si>
  <si>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</si>
  <si>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</si>
  <si>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</si>
  <si>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</si>
  <si>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</si>
  <si>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</si>
  <si>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</si>
  <si>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</si>
  <si>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</si>
  <si>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</si>
  <si>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</si>
  <si>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</si>
  <si>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</si>
  <si>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</si>
  <si>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</si>
  <si>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</si>
  <si>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</si>
  <si>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</si>
  <si>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</si>
  <si>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</si>
  <si>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</si>
  <si>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</si>
  <si>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</si>
  <si>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</si>
  <si>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</si>
  <si>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</si>
  <si>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</si>
  <si>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</si>
  <si>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</si>
  <si>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</si>
  <si>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</si>
  <si>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</si>
  <si>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</si>
  <si>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</si>
  <si>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</si>
  <si>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</si>
  <si>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</si>
  <si>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</si>
  <si>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</si>
  <si>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</si>
  <si>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</si>
  <si>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</si>
  <si>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</si>
  <si>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</si>
  <si>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</si>
  <si>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</si>
  <si>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</si>
  <si>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</si>
  <si>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</si>
  <si>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</si>
  <si>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</si>
  <si>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</si>
  <si>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</si>
  <si>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</si>
  <si>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</si>
  <si>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</si>
  <si>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</si>
  <si>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</si>
  <si>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</si>
  <si>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</si>
  <si>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</si>
  <si>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</si>
  <si>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</si>
  <si>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</si>
  <si>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</si>
  <si>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</si>
  <si>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</si>
  <si>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</si>
  <si>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</si>
  <si>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</si>
  <si>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</si>
  <si>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</si>
  <si>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</si>
  <si>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</si>
  <si>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</si>
  <si>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</si>
  <si>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</si>
  <si>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</si>
  <si>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</si>
  <si>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</si>
  <si>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</si>
  <si>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</si>
  <si>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</si>
  <si>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</si>
  <si>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</si>
  <si>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</si>
  <si>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</si>
  <si>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</si>
  <si>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</si>
  <si>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</si>
  <si>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</si>
  <si>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</si>
  <si>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</si>
  <si>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</si>
  <si>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</si>
  <si>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</si>
  <si>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</si>
  <si>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</si>
  <si>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</si>
  <si>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</si>
  <si>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</si>
  <si>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</si>
  <si>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</si>
  <si>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</si>
  <si>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</si>
  <si>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</si>
  <si>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</si>
  <si>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</si>
  <si>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</si>
  <si>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</si>
  <si>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</si>
  <si>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</si>
  <si>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</si>
  <si>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</si>
  <si>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</si>
  <si>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</si>
  <si>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</si>
  <si>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</si>
  <si>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</si>
  <si>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</si>
  <si>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</si>
  <si>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</si>
  <si>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</si>
  <si>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</si>
  <si>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</si>
  <si>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</si>
  <si>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</si>
  <si>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</si>
  <si>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</si>
  <si>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</si>
  <si>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</si>
  <si>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</si>
  <si>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</si>
  <si>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</si>
  <si>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</si>
  <si>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</si>
  <si>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</si>
  <si>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</si>
  <si>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</si>
  <si>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</si>
  <si>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</si>
  <si>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</si>
  <si>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</si>
  <si>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</si>
  <si>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</si>
  <si>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</si>
  <si>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</si>
  <si>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</si>
  <si>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</si>
  <si>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</si>
  <si>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</si>
  <si>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</si>
  <si>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</si>
  <si>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</si>
  <si>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</si>
  <si>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</si>
  <si>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</si>
  <si>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</si>
  <si>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</si>
  <si>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</si>
  <si>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</si>
  <si>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</si>
  <si>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</si>
  <si>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</si>
  <si>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</si>
  <si>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</si>
  <si>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</si>
  <si>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</si>
  <si>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</si>
  <si>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</si>
  <si>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</si>
  <si>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</si>
  <si>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</si>
  <si>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</si>
  <si>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</si>
  <si>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</si>
  <si>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</si>
  <si>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</si>
  <si>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</si>
  <si>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</si>
  <si>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</si>
  <si>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</si>
  <si>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</si>
  <si>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</si>
  <si>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</si>
  <si>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</si>
  <si>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</si>
  <si>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</si>
  <si>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</si>
  <si>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</si>
  <si>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</si>
  <si>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</si>
  <si>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</si>
  <si>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</si>
  <si>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</si>
  <si>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</si>
  <si>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</si>
  <si>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</si>
  <si>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</si>
  <si>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</si>
  <si>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</si>
  <si>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</si>
  <si>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</si>
  <si>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</si>
  <si>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</si>
  <si>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</si>
  <si>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</si>
  <si>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</si>
  <si>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</si>
  <si>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</si>
  <si>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</si>
  <si>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</si>
  <si>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</si>
  <si>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</si>
  <si>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</si>
  <si>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</si>
  <si>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</si>
  <si>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</si>
  <si>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</si>
  <si>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</si>
  <si>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</si>
  <si>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</si>
  <si>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</si>
  <si>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</si>
  <si>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</si>
  <si>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</si>
  <si>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</si>
  <si>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</si>
  <si>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</si>
  <si>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</si>
  <si>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</si>
  <si>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</si>
  <si>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</si>
  <si>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</si>
  <si>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</si>
  <si>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</si>
  <si>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</si>
  <si>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</si>
  <si>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</si>
  <si>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</si>
  <si>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</si>
  <si>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</si>
  <si>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</si>
  <si>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</si>
  <si>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</si>
  <si>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</si>
  <si>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</si>
  <si>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</si>
  <si>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</si>
  <si>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</si>
  <si>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</si>
  <si>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</si>
  <si>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</si>
  <si>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</si>
  <si>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</si>
  <si>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</si>
  <si>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</si>
  <si>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</si>
  <si>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</si>
  <si>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</si>
  <si>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</si>
  <si>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</si>
  <si>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</si>
  <si>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</si>
  <si>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</si>
  <si>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</si>
  <si>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</si>
  <si>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</si>
  <si>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</si>
  <si>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</si>
  <si>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</si>
  <si>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</si>
  <si>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</si>
  <si>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</si>
  <si>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</si>
  <si>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</si>
  <si>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</si>
  <si>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</si>
  <si>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</si>
  <si>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</si>
  <si>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</si>
  <si>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</si>
  <si>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</si>
  <si>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</si>
  <si>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</si>
  <si>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</si>
  <si>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</si>
  <si>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</si>
  <si>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</si>
  <si>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</si>
  <si>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</si>
  <si>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</si>
  <si>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</si>
  <si>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</si>
  <si>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</si>
  <si>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</si>
  <si>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</si>
  <si>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</si>
  <si>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</si>
  <si>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</si>
  <si>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</si>
  <si>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</si>
  <si>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</si>
  <si>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</si>
  <si>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</si>
  <si>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</si>
  <si>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</si>
  <si>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</si>
  <si>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</si>
  <si>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</si>
  <si>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</si>
  <si>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</si>
  <si>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</si>
  <si>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</si>
  <si>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</si>
  <si>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</si>
  <si>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</si>
  <si>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</si>
  <si>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</si>
  <si>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</si>
  <si>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</si>
  <si>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</si>
  <si>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</si>
  <si>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</si>
  <si>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</si>
  <si>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</si>
  <si>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</si>
  <si>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</si>
  <si>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</si>
  <si>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</si>
  <si>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</si>
  <si>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</si>
  <si>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</si>
  <si>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</si>
  <si>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</si>
  <si>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</si>
  <si>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</si>
  <si>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</si>
  <si>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</si>
  <si>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</si>
  <si>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</si>
  <si>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</si>
  <si>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</si>
  <si>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</si>
  <si>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</si>
  <si>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</si>
  <si>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</si>
  <si>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</si>
  <si>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</si>
  <si>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</si>
  <si>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</si>
  <si>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</si>
  <si>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</si>
  <si>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</si>
  <si>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</si>
  <si>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</si>
  <si>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</si>
  <si>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</si>
  <si>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</si>
  <si>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</si>
  <si>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</si>
  <si>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</si>
  <si>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</si>
  <si>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</si>
  <si>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</si>
  <si>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</si>
  <si>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</si>
  <si>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</si>
  <si>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</si>
  <si>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</si>
  <si>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</si>
  <si>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</si>
  <si>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</si>
  <si>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</si>
  <si>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</si>
  <si>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</si>
  <si>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</si>
  <si>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</si>
  <si>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</si>
  <si>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</si>
  <si>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</si>
  <si>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</si>
  <si>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</si>
  <si>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</si>
  <si>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</si>
  <si>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</si>
  <si>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</si>
  <si>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</si>
  <si>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</si>
  <si>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</si>
  <si>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</si>
  <si>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</si>
  <si>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</si>
  <si>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</si>
  <si>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</si>
  <si>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</si>
  <si>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</si>
  <si>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</si>
  <si>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</si>
  <si>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</si>
  <si>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</si>
  <si>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</si>
  <si>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</si>
  <si>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</si>
  <si>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</si>
  <si>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</si>
  <si>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</si>
  <si>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</si>
  <si>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</si>
  <si>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</si>
  <si>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</si>
  <si>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</si>
  <si>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</si>
  <si>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</si>
  <si>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</si>
  <si>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</si>
  <si>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</si>
  <si>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</si>
  <si>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</si>
  <si>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</si>
  <si>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</si>
  <si>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</si>
  <si>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</si>
  <si>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</si>
  <si>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</si>
  <si>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</si>
  <si>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</si>
  <si>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</si>
  <si>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</si>
  <si>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</si>
  <si>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</si>
  <si>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</si>
  <si>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</si>
  <si>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</si>
  <si>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</si>
  <si>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</si>
  <si>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</si>
  <si>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</si>
  <si>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</si>
  <si>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</si>
  <si>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</si>
  <si>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</si>
  <si>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</si>
  <si>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</si>
  <si>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</si>
  <si>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</si>
  <si>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</si>
  <si>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</si>
  <si>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</si>
  <si>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</si>
  <si>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</si>
  <si>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</si>
  <si>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</si>
  <si>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</si>
  <si>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</si>
  <si>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</si>
  <si>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</si>
  <si>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</si>
  <si>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</si>
  <si>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</si>
  <si>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</si>
  <si>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</si>
  <si>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</si>
  <si>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</si>
  <si>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</si>
  <si>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</si>
  <si>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</si>
  <si>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</si>
  <si>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</si>
  <si>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</si>
  <si>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</si>
  <si>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</si>
  <si>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</si>
  <si>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</si>
  <si>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</si>
  <si>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</si>
  <si>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</si>
  <si>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</si>
  <si>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</si>
  <si>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</si>
  <si>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</si>
  <si>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</si>
  <si>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</si>
  <si>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</si>
  <si>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</si>
  <si>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</si>
  <si>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</si>
  <si>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</si>
  <si>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</si>
  <si>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</si>
  <si>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</si>
  <si>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</si>
  <si>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</si>
  <si>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</si>
  <si>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</si>
  <si>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</si>
  <si>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</si>
  <si>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</si>
  <si>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</si>
  <si>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</si>
  <si>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</si>
  <si>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</si>
  <si>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</si>
  <si>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</si>
  <si>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</si>
  <si>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</si>
  <si>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</si>
  <si>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</si>
  <si>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</si>
  <si>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</si>
  <si>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</si>
  <si>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</si>
  <si>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</si>
  <si>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</si>
  <si>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</si>
  <si>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</si>
  <si>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</si>
  <si>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</si>
  <si>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</si>
  <si>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</si>
  <si>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</si>
  <si>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</si>
  <si>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</si>
  <si>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</si>
  <si>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</si>
  <si>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</si>
  <si>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</si>
  <si>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</si>
  <si>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</si>
  <si>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</si>
  <si>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</si>
  <si>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</si>
  <si>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</si>
  <si>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</si>
  <si>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</si>
  <si>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</si>
  <si>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</si>
  <si>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</si>
  <si>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</si>
  <si>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</si>
  <si>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</si>
  <si>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</si>
  <si>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</si>
  <si>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</si>
  <si>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</si>
  <si>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</si>
  <si>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</si>
  <si>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</si>
  <si>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</si>
  <si>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</si>
  <si>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</si>
  <si>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</si>
  <si>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</si>
  <si>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</si>
  <si>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</si>
  <si>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</si>
  <si>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</si>
  <si>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</si>
  <si>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</si>
  <si>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</si>
  <si>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</si>
  <si>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</si>
  <si>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</si>
  <si>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</si>
  <si>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</si>
  <si>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</si>
  <si>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</si>
  <si>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</si>
  <si>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</si>
  <si>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</si>
  <si>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</si>
  <si>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</si>
  <si>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</si>
  <si>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</si>
  <si>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</si>
  <si>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</si>
  <si>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</si>
  <si>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</si>
  <si>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</si>
  <si>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</si>
  <si>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</si>
  <si>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</si>
  <si>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</si>
  <si>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</si>
  <si>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</si>
  <si>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</si>
  <si>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</si>
  <si>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</si>
  <si>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</si>
  <si>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</si>
  <si>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</si>
  <si>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</si>
  <si>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</si>
  <si>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</si>
  <si>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</si>
  <si>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</si>
  <si>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</si>
  <si>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</si>
  <si>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</si>
  <si>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</si>
  <si>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</si>
  <si>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</si>
  <si>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</si>
  <si>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</si>
  <si>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</si>
  <si>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</si>
  <si>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</si>
  <si>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</si>
  <si>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</si>
  <si>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</si>
  <si>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</si>
  <si>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</si>
  <si>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</si>
  <si>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</si>
  <si>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</si>
  <si>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</si>
  <si>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</si>
  <si>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</si>
  <si>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</si>
  <si>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</si>
  <si>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</si>
  <si>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</si>
  <si>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</si>
  <si>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</si>
  <si>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</si>
  <si>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</si>
  <si>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</si>
  <si>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</si>
  <si>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</si>
  <si>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</si>
  <si>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</si>
  <si>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</si>
  <si>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</si>
  <si>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</si>
  <si>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</si>
  <si>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</si>
  <si>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</si>
  <si>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</si>
  <si>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</si>
  <si>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</si>
  <si>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</si>
  <si>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</si>
  <si>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</si>
  <si>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</si>
  <si>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</si>
  <si>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</si>
  <si>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</si>
  <si>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</si>
  <si>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</si>
  <si>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</si>
  <si>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</si>
  <si>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</si>
  <si>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</si>
  <si>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</si>
  <si>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</si>
  <si>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</si>
  <si>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</si>
  <si>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</si>
  <si>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</si>
  <si>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</si>
  <si>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</si>
  <si>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</si>
  <si>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</si>
  <si>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</si>
  <si>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</si>
  <si>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</si>
  <si>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</si>
  <si>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</si>
  <si>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</si>
  <si>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</si>
  <si>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</si>
  <si>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</si>
  <si>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</si>
  <si>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</si>
  <si>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</si>
  <si>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</si>
  <si>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</si>
  <si>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</si>
  <si>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</si>
  <si>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</si>
  <si>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</si>
  <si>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</si>
  <si>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</si>
  <si>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</si>
  <si>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</si>
  <si>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</si>
  <si>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</si>
  <si>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</si>
  <si>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</si>
  <si>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</si>
  <si>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</si>
  <si>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</si>
  <si>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</si>
  <si>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</si>
  <si>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</si>
  <si>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</si>
  <si>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</si>
  <si>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</si>
  <si>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</si>
  <si>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</si>
  <si>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</si>
  <si>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</si>
  <si>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</si>
  <si>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</si>
  <si>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</si>
  <si>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</si>
  <si>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</si>
  <si>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</si>
  <si>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</si>
  <si>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</si>
  <si>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</si>
  <si>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</si>
  <si>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</si>
  <si>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</si>
  <si>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</si>
  <si>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</si>
  <si>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</si>
  <si>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</si>
  <si>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</si>
  <si>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</si>
  <si>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</si>
  <si>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</si>
  <si>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</si>
  <si>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</si>
  <si>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</si>
  <si>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</si>
  <si>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</si>
  <si>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</si>
  <si>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</si>
  <si>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</si>
  <si>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</si>
  <si>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</si>
  <si>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</si>
  <si>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</si>
  <si>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</si>
  <si>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</si>
  <si>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</si>
  <si>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</si>
  <si>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</si>
  <si>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</si>
  <si>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</si>
  <si>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</si>
  <si>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</si>
  <si>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</si>
  <si>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</si>
  <si>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</si>
  <si>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</si>
  <si>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</si>
  <si>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</si>
  <si>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</si>
  <si>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</si>
  <si>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</si>
  <si>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</si>
  <si>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</si>
  <si>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</si>
  <si>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</si>
  <si>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</si>
  <si>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</si>
  <si>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</si>
  <si>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</si>
  <si>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</si>
  <si>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</si>
  <si>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</si>
  <si>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</si>
  <si>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</si>
  <si>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</si>
  <si>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</si>
  <si>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</si>
  <si>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</si>
  <si>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</si>
  <si>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</si>
  <si>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</si>
  <si>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</si>
  <si>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</si>
  <si>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</si>
  <si>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</si>
  <si>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</si>
  <si>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</si>
  <si>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</si>
  <si>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</si>
  <si>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</si>
  <si>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</si>
  <si>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</si>
  <si>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</si>
  <si>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</si>
  <si>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</si>
  <si>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</si>
  <si>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</si>
  <si>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</si>
  <si>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</si>
  <si>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</si>
  <si>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</si>
  <si>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</si>
  <si>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</si>
  <si>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</si>
  <si>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</si>
  <si>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</si>
  <si>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</si>
  <si>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</si>
  <si>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</si>
  <si>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</si>
  <si>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</si>
  <si>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</si>
  <si>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</si>
  <si>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</si>
  <si>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</si>
  <si>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</si>
  <si>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</si>
  <si>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</si>
  <si>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</si>
  <si>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</si>
  <si>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</si>
  <si>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</si>
  <si>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</si>
  <si>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</si>
  <si>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</si>
  <si>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</si>
  <si>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</si>
  <si>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</si>
  <si>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</si>
  <si>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</si>
  <si>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</si>
  <si>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</si>
  <si>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</si>
  <si>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</si>
  <si>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</si>
  <si>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</si>
  <si>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</si>
  <si>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</si>
  <si>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</si>
  <si>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</si>
  <si>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</si>
  <si>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</si>
  <si>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</si>
  <si>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</si>
  <si>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</si>
  <si>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</si>
  <si>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</si>
  <si>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</si>
  <si>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</si>
  <si>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</si>
  <si>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</si>
  <si>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</si>
  <si>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</si>
  <si>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</si>
  <si>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</si>
  <si>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</si>
  <si>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</si>
  <si>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</si>
  <si>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</si>
  <si>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</si>
  <si>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</si>
  <si>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</si>
  <si>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</si>
  <si>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</si>
  <si>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</si>
  <si>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</si>
  <si>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</si>
  <si>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</si>
  <si>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</si>
  <si>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</si>
  <si>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</si>
  <si>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</si>
  <si>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</si>
  <si>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</si>
  <si>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</si>
  <si>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</si>
  <si>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</si>
  <si>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</si>
  <si>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</si>
  <si>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</si>
  <si>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</si>
  <si>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</si>
  <si>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</si>
  <si>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</si>
  <si>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</si>
  <si>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</si>
  <si>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</si>
  <si>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</si>
  <si>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</si>
  <si>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</si>
  <si>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</si>
  <si>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</si>
  <si>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</si>
  <si>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</si>
  <si>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</si>
  <si>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</si>
  <si>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</si>
  <si>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</si>
  <si>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</si>
  <si>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</si>
  <si>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</si>
  <si>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</si>
  <si>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</si>
  <si>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</si>
  <si>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</si>
  <si>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</si>
  <si>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</si>
  <si>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</si>
  <si>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</si>
  <si>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</si>
  <si>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</si>
  <si>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</si>
  <si>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</si>
  <si>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</si>
  <si>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</si>
  <si>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</si>
  <si>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</si>
  <si>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</si>
  <si>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</si>
  <si>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</si>
  <si>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</si>
  <si>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</si>
  <si>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</si>
  <si>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</si>
  <si>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</si>
  <si>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</si>
  <si>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</si>
  <si>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</si>
  <si>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</si>
  <si>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</si>
  <si>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</si>
  <si>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</si>
  <si>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</si>
  <si>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</si>
  <si>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</si>
  <si>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</si>
  <si>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</si>
  <si>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</si>
  <si>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</si>
  <si>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</si>
  <si>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</si>
  <si>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</si>
  <si>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</si>
  <si>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</si>
  <si>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</si>
  <si>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</si>
  <si>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</si>
  <si>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</si>
  <si>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</si>
  <si>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</si>
  <si>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</si>
  <si>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</si>
  <si>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</si>
  <si>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</si>
  <si>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</si>
  <si>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</si>
  <si>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</si>
  <si>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</si>
  <si>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</si>
  <si>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</si>
  <si>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</si>
  <si>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</si>
  <si>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</si>
  <si>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</si>
  <si>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</si>
  <si>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</si>
  <si>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</si>
  <si>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</si>
  <si>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</si>
  <si>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</si>
  <si>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</si>
  <si>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</si>
  <si>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</si>
  <si>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</si>
  <si>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</si>
  <si>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</si>
  <si>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</si>
  <si>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</si>
  <si>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</si>
  <si>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</si>
  <si>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</si>
  <si>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</si>
  <si>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</si>
  <si>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</si>
  <si>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</si>
  <si>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</si>
  <si>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</si>
  <si>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</si>
  <si>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</si>
  <si>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</si>
  <si>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</si>
  <si>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</si>
  <si>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</si>
  <si>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</si>
  <si>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</si>
  <si>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</si>
  <si>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</si>
  <si>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</si>
  <si>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</si>
  <si>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</si>
  <si>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</si>
  <si>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</si>
  <si>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</si>
  <si>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</si>
  <si>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</si>
  <si>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</si>
  <si>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</si>
  <si>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</si>
  <si>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</si>
  <si>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</si>
  <si>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</si>
  <si>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</si>
  <si>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</si>
  <si>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</si>
  <si>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</si>
  <si>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</si>
  <si>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</si>
  <si>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</si>
  <si>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</si>
  <si>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</si>
  <si>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</si>
  <si>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</si>
  <si>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</si>
  <si>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</si>
  <si>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</si>
  <si>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</si>
  <si>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</si>
  <si>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</si>
  <si>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</si>
  <si>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</si>
  <si>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</si>
  <si>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</si>
  <si>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</si>
  <si>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</si>
  <si>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</si>
  <si>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</si>
  <si>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</si>
  <si>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</si>
  <si>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</si>
  <si>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</si>
  <si>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</si>
  <si>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</si>
  <si>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</si>
  <si>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</si>
  <si>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</si>
  <si>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</si>
  <si>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</si>
  <si>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</si>
  <si>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</si>
  <si>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</si>
  <si>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</si>
  <si>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</si>
  <si>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</si>
  <si>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</si>
  <si>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</si>
  <si>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</si>
  <si>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</si>
  <si>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</si>
  <si>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</si>
  <si>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</si>
  <si>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</si>
  <si>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</si>
  <si>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</si>
  <si>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</si>
  <si>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</si>
  <si>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</si>
  <si>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</si>
  <si>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</si>
  <si>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</si>
  <si>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</si>
  <si>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</si>
  <si>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</si>
  <si>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</si>
  <si>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</si>
  <si>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</si>
  <si>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</si>
  <si>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</si>
  <si>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</si>
  <si>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</si>
  <si>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</si>
  <si>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</si>
  <si>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</si>
  <si>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</si>
  <si>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</si>
  <si>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</si>
  <si>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</si>
  <si>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</si>
  <si>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</si>
  <si>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</si>
  <si>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</si>
  <si>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</si>
  <si>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</si>
  <si>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</si>
  <si>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</si>
  <si>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</si>
  <si>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</si>
  <si>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</si>
  <si>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</si>
  <si>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</si>
  <si>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</si>
  <si>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</si>
  <si>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</si>
  <si>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</si>
  <si>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</si>
  <si>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</si>
  <si>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</si>
  <si>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</si>
  <si>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</si>
  <si>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</si>
  <si>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</si>
  <si>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</si>
  <si>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</si>
  <si>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</si>
  <si>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</si>
  <si>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</si>
  <si>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</si>
  <si>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</si>
  <si>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</si>
  <si>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</si>
  <si>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</si>
  <si>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</si>
  <si>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</si>
  <si>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</si>
  <si>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</si>
  <si>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</si>
  <si>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</si>
  <si>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</si>
  <si>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</si>
  <si>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</si>
  <si>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</si>
  <si>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</si>
  <si>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</si>
  <si>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</si>
  <si>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</si>
  <si>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</si>
  <si>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</si>
  <si>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</si>
  <si>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</si>
  <si>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</si>
  <si>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</si>
  <si>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</si>
  <si>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</si>
  <si>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</si>
  <si>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</si>
  <si>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</si>
  <si>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</si>
  <si>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</si>
  <si>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</si>
  <si>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</si>
  <si>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</si>
  <si>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</si>
  <si>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</si>
  <si>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</si>
  <si>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</si>
  <si>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</si>
  <si>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</si>
  <si>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</si>
  <si>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</si>
  <si>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</si>
  <si>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</si>
  <si>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</si>
  <si>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</si>
  <si>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</si>
  <si>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</si>
  <si>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</si>
  <si>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</si>
  <si>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</si>
  <si>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</si>
  <si>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</si>
  <si>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</si>
  <si>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</si>
  <si>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</si>
  <si>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</si>
  <si>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</si>
  <si>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</si>
  <si>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</si>
  <si>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</si>
  <si>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</si>
  <si>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</si>
  <si>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</si>
  <si>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</si>
  <si>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</si>
  <si>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</si>
  <si>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</si>
  <si>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</si>
  <si>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</si>
  <si>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</si>
  <si>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</si>
  <si>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</si>
  <si>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</si>
  <si>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</si>
  <si>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</si>
  <si>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</si>
  <si>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</si>
  <si>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</si>
  <si>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</si>
  <si>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</si>
  <si>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</si>
  <si>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</si>
  <si>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</si>
  <si>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</si>
  <si>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</si>
  <si>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</si>
  <si>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</si>
  <si>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</si>
  <si>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</si>
  <si>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</si>
  <si>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</si>
  <si>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</si>
  <si>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</si>
  <si>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</si>
  <si>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</si>
  <si>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</si>
  <si>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</si>
  <si>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</si>
  <si>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</si>
  <si>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</si>
  <si>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</si>
  <si>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</si>
  <si>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</si>
  <si>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</si>
  <si>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</si>
  <si>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</si>
  <si>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</si>
  <si>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</si>
  <si>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</si>
  <si>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</si>
  <si>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</si>
  <si>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</si>
  <si>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</si>
  <si>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</si>
  <si>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</si>
  <si>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</si>
  <si>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</si>
  <si>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</si>
  <si>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</si>
  <si>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</si>
  <si>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</si>
  <si>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</si>
  <si>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</si>
  <si>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</si>
  <si>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</si>
  <si>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</si>
  <si>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</si>
  <si>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</si>
  <si>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</si>
  <si>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</si>
  <si>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</si>
  <si>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</si>
  <si>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</si>
  <si>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</si>
  <si>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</si>
  <si>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</si>
  <si>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</si>
  <si>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</si>
  <si>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</si>
  <si>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</si>
  <si>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</si>
  <si>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</si>
  <si>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</si>
  <si>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</si>
  <si>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</si>
  <si>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</si>
  <si>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</si>
  <si>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</si>
  <si>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</si>
  <si>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</si>
  <si>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</si>
  <si>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</si>
  <si>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</si>
  <si>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</si>
  <si>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</si>
  <si>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</si>
  <si>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</si>
  <si>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</si>
  <si>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</si>
  <si>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</si>
  <si>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</si>
  <si>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</si>
  <si>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</si>
  <si>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</si>
  <si>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</si>
  <si>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</si>
  <si>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</si>
  <si>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</si>
  <si>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</si>
  <si>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</si>
  <si>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</si>
  <si>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</si>
  <si>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</si>
  <si>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</si>
  <si>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</si>
  <si>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</si>
  <si>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</si>
  <si>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</si>
  <si>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</si>
  <si>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</si>
  <si>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</si>
  <si>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</si>
  <si>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</si>
  <si>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</si>
  <si>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</si>
  <si>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</si>
  <si>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</si>
  <si>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</si>
  <si>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</si>
  <si>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</si>
  <si>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</si>
  <si>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</si>
  <si>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</si>
  <si>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</si>
  <si>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</si>
  <si>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</si>
  <si>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</si>
  <si>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</si>
  <si>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</si>
  <si>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</si>
  <si>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</si>
  <si>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</si>
  <si>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</si>
  <si>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</si>
  <si>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</si>
  <si>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</si>
  <si>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</si>
  <si>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</si>
  <si>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</si>
  <si>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</si>
  <si>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</si>
  <si>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</si>
  <si>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</si>
  <si>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</si>
  <si>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</si>
  <si>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</si>
  <si>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</si>
  <si>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</si>
  <si>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</si>
  <si>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</si>
  <si>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</si>
  <si>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</si>
  <si>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</si>
  <si>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</si>
  <si>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</si>
  <si>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</si>
  <si>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</si>
  <si>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</si>
  <si>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</si>
  <si>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</si>
  <si>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</si>
  <si>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</si>
  <si>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</si>
  <si>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</si>
  <si>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</si>
  <si>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</si>
  <si>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</si>
  <si>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</si>
  <si>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</si>
  <si>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</si>
  <si>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</si>
  <si>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</si>
  <si>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</si>
  <si>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</si>
  <si>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</si>
  <si>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</si>
  <si>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</si>
  <si>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</si>
  <si>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</si>
  <si>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</si>
  <si>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</si>
  <si>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</si>
  <si>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</si>
  <si>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</si>
  <si>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</si>
  <si>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</si>
  <si>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</si>
  <si>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</si>
  <si>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</si>
  <si>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</si>
  <si>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</si>
  <si>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</si>
  <si>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</si>
  <si>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</si>
  <si>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</si>
  <si>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</si>
  <si>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</si>
  <si>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</si>
  <si>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</si>
  <si>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</si>
  <si>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</si>
  <si>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</si>
  <si>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</si>
  <si>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</si>
  <si>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</si>
  <si>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</si>
  <si>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</si>
  <si>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</si>
  <si>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</si>
  <si>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</si>
  <si>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</si>
  <si>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</si>
  <si>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</si>
  <si>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</si>
  <si>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</si>
  <si>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</si>
  <si>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</si>
  <si>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</si>
  <si>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</si>
  <si>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</si>
  <si>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</si>
  <si>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</si>
  <si>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</si>
  <si>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</si>
  <si>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</si>
  <si>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</si>
  <si>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</si>
  <si>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</si>
  <si>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</si>
  <si>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</si>
  <si>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</si>
  <si>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</si>
  <si>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</si>
  <si>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</si>
  <si>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</si>
  <si>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</si>
  <si>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</si>
  <si>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</si>
  <si>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</si>
  <si>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</si>
  <si>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</si>
  <si>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</si>
  <si>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</si>
  <si>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</si>
  <si>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</si>
  <si>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</si>
  <si>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</si>
  <si>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</si>
  <si>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</si>
  <si>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</si>
  <si>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</si>
  <si>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</si>
  <si>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</si>
  <si>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</si>
  <si>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</si>
  <si>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</si>
  <si>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</si>
  <si>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</si>
  <si>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</si>
  <si>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</si>
  <si>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</si>
  <si>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</si>
  <si>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</si>
  <si>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</si>
  <si>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</si>
  <si>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</si>
  <si>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</si>
  <si>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</si>
  <si>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</si>
  <si>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</si>
  <si>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</si>
  <si>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</si>
  <si>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</si>
  <si>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</si>
  <si>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</si>
  <si>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</si>
  <si>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</si>
  <si>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</si>
  <si>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</si>
  <si>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</si>
  <si>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</si>
  <si>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</si>
  <si>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</si>
  <si>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</si>
  <si>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</si>
  <si>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</si>
  <si>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</si>
  <si>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</si>
  <si>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</si>
  <si>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</si>
  <si>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</si>
  <si>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</si>
  <si>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</si>
  <si>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</si>
  <si>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</si>
  <si>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</si>
  <si>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</si>
  <si>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</si>
  <si>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</si>
  <si>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</si>
  <si>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</si>
  <si>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</si>
  <si>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</si>
  <si>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</si>
  <si>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</si>
  <si>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</si>
  <si>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</si>
  <si>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</si>
  <si>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</si>
  <si>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</si>
  <si>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</si>
  <si>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</si>
  <si>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</si>
  <si>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</si>
  <si>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</si>
  <si>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</si>
  <si>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</si>
  <si>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</si>
  <si>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</si>
  <si>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</si>
  <si>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</si>
  <si>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</si>
  <si>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</si>
  <si>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</si>
  <si>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</si>
  <si>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</si>
  <si>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</si>
  <si>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</si>
  <si>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</si>
  <si>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</si>
  <si>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</si>
  <si>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</si>
  <si>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</si>
  <si>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</si>
  <si>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</si>
  <si>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</si>
  <si>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</si>
  <si>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</si>
  <si>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</si>
  <si>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</si>
  <si>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</si>
  <si>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</si>
  <si>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</si>
  <si>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</si>
  <si>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</si>
  <si>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</si>
  <si>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</si>
  <si>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</si>
  <si>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</si>
  <si>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</si>
  <si>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</si>
  <si>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</si>
  <si>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</si>
  <si>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</si>
  <si>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</si>
  <si>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</si>
  <si>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</si>
  <si>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</si>
  <si>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</si>
  <si>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</si>
  <si>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</si>
  <si>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</si>
  <si>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</si>
  <si>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</si>
  <si>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</si>
  <si>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</si>
  <si>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</si>
  <si>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</si>
  <si>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</si>
  <si>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</si>
  <si>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</si>
  <si>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</si>
  <si>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</si>
  <si>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</si>
  <si>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</si>
  <si>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</si>
  <si>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</si>
  <si>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</si>
  <si>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</si>
  <si>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</si>
  <si>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</si>
  <si>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</si>
  <si>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</si>
  <si>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</si>
  <si>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</si>
  <si>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</si>
  <si>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</si>
  <si>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</si>
  <si>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</si>
  <si>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</si>
  <si>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</si>
  <si>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</si>
  <si>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</si>
  <si>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</si>
  <si>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</si>
  <si>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</si>
  <si>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</si>
  <si>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</si>
  <si>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</si>
  <si>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</si>
  <si>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</si>
  <si>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</si>
  <si>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</si>
  <si>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</si>
  <si>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</si>
  <si>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</si>
  <si>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</si>
  <si>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</si>
  <si>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</si>
  <si>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</si>
  <si>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</si>
  <si>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</si>
  <si>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</si>
  <si>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</si>
  <si>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</si>
  <si>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</si>
  <si>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</si>
  <si>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</si>
  <si>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</si>
  <si>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</si>
  <si>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</si>
  <si>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</si>
  <si>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</si>
  <si>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</si>
  <si>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</si>
  <si>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</si>
  <si>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</si>
  <si>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</si>
  <si>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</si>
  <si>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</si>
  <si>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</si>
  <si>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</si>
  <si>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</si>
  <si>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</si>
  <si>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</si>
  <si>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</si>
  <si>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</si>
  <si>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</si>
  <si>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</si>
  <si>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</si>
  <si>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</si>
  <si>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</si>
  <si>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</si>
  <si>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</si>
  <si>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</si>
  <si>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</si>
  <si>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</si>
  <si>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</si>
  <si>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</si>
  <si>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</si>
  <si>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</si>
  <si>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</si>
  <si>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</si>
  <si>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</si>
  <si>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</si>
  <si>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</si>
  <si>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</si>
  <si>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</si>
  <si>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</si>
  <si>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</si>
  <si>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</si>
  <si>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</si>
  <si>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</si>
  <si>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</si>
  <si>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</si>
  <si>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</si>
  <si>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</si>
  <si>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</si>
  <si>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</si>
  <si>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</si>
  <si>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</si>
  <si>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</si>
  <si>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</si>
  <si>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</si>
  <si>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</si>
  <si>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</si>
  <si>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</si>
  <si>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</si>
  <si>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</si>
  <si>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</si>
  <si>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</si>
  <si>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</si>
  <si>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</si>
  <si>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</si>
  <si>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</si>
  <si>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</si>
  <si>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</si>
  <si>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</si>
  <si>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</si>
  <si>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</si>
  <si>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</si>
  <si>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</si>
  <si>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</si>
  <si>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</si>
  <si>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</si>
  <si>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</si>
  <si>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</si>
  <si>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</si>
  <si>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</si>
  <si>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</si>
  <si>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</si>
  <si>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</si>
  <si>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</si>
  <si>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</si>
  <si>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</si>
  <si>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</si>
  <si>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</si>
  <si>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</si>
  <si>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</si>
  <si>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</si>
  <si>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</si>
  <si>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</si>
  <si>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</si>
  <si>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</si>
  <si>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</si>
  <si>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</si>
  <si>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</si>
  <si>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</si>
  <si>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</si>
  <si>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</si>
  <si>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</si>
  <si>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</si>
  <si>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</si>
  <si>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</si>
  <si>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</si>
  <si>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</si>
  <si>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</si>
  <si>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</si>
  <si>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</si>
  <si>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</si>
  <si>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</si>
  <si>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</si>
  <si>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</si>
  <si>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</si>
  <si>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</si>
  <si>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</si>
  <si>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</si>
  <si>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</si>
  <si>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</si>
  <si>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</si>
  <si>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</si>
  <si>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</si>
  <si>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</si>
  <si>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</si>
  <si>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</si>
  <si>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</si>
  <si>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</si>
  <si>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</si>
  <si>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</si>
  <si>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</si>
  <si>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</si>
  <si>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</si>
  <si>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</si>
  <si>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</si>
  <si>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</si>
  <si>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</si>
  <si>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</si>
  <si>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</si>
  <si>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</si>
  <si>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</si>
  <si>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</si>
  <si>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</si>
  <si>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</si>
  <si>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</si>
  <si>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</si>
  <si>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</si>
  <si>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</si>
  <si>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</si>
  <si>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</si>
  <si>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</si>
  <si>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</si>
  <si>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</si>
  <si>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</si>
  <si>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</si>
  <si>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</si>
  <si>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</si>
  <si>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</si>
  <si>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</si>
  <si>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</si>
  <si>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</si>
  <si>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</si>
  <si>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</si>
  <si>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</si>
  <si>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</si>
  <si>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</si>
  <si>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</si>
  <si>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</si>
  <si>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</si>
  <si>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</si>
  <si>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</si>
  <si>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</si>
  <si>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</si>
  <si>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</si>
  <si>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</si>
  <si>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</si>
  <si>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</si>
  <si>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</si>
  <si>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</si>
  <si>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</si>
  <si>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</si>
  <si>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</si>
  <si>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</si>
  <si>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</si>
  <si>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</si>
  <si>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</si>
  <si>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</si>
  <si>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</si>
  <si>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</si>
  <si>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</si>
  <si>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</si>
  <si>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</si>
  <si>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</si>
  <si>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</si>
  <si>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</si>
  <si>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</si>
  <si>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</si>
  <si>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</si>
  <si>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</si>
  <si>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</si>
  <si>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</si>
  <si>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</si>
  <si>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</si>
  <si>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</si>
  <si>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</si>
  <si>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</si>
  <si>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</si>
  <si>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</si>
  <si>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</si>
  <si>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</si>
  <si>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</si>
  <si>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</si>
  <si>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</si>
  <si>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</si>
  <si>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</si>
  <si>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</si>
  <si>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</si>
  <si>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</si>
  <si>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</si>
  <si>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</si>
  <si>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</si>
  <si>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</si>
  <si>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</si>
  <si>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</si>
  <si>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</si>
  <si>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</si>
  <si>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</si>
  <si>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</si>
  <si>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</si>
  <si>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</si>
  <si>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</si>
  <si>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</si>
  <si>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</si>
  <si>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</si>
  <si>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</si>
  <si>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</si>
  <si>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</si>
  <si>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</si>
  <si>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</si>
  <si>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</si>
  <si>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</si>
  <si>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</si>
  <si>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</si>
  <si>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</si>
  <si>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</si>
  <si>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</si>
  <si>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</si>
  <si>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</si>
  <si>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</si>
  <si>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</si>
  <si>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</si>
  <si>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</si>
  <si>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</si>
  <si>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</si>
  <si>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</si>
  <si>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</si>
  <si>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</si>
  <si>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</si>
  <si>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</si>
  <si>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</si>
  <si>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</si>
  <si>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</si>
  <si>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</si>
  <si>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</si>
  <si>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</si>
  <si>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</si>
  <si>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</si>
  <si>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</si>
  <si>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</si>
  <si>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</si>
  <si>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</si>
  <si>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</si>
  <si>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</si>
  <si>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</si>
  <si>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</si>
  <si>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</si>
  <si>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</si>
  <si>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</si>
  <si>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</si>
  <si>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</si>
  <si>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</si>
  <si>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</si>
  <si>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</si>
  <si>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</si>
  <si>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</si>
  <si>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</si>
  <si>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</si>
  <si>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</si>
  <si>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</si>
  <si>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</si>
  <si>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</si>
  <si>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</si>
  <si>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</si>
  <si>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</si>
  <si>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</si>
  <si>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</si>
  <si>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</si>
  <si>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</si>
  <si>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</si>
  <si>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</si>
  <si>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</si>
  <si>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</si>
  <si>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</si>
  <si>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</si>
  <si>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</si>
  <si>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</si>
  <si>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</si>
  <si>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</si>
  <si>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</si>
  <si>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</si>
  <si>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</si>
  <si>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</si>
  <si>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</si>
  <si>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</si>
  <si>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</si>
  <si>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</si>
  <si>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</si>
  <si>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</si>
  <si>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</si>
  <si>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</si>
  <si>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</si>
  <si>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</si>
  <si>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</si>
  <si>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</si>
  <si>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</si>
  <si>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</si>
  <si>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</si>
  <si>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</si>
  <si>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</si>
  <si>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</si>
  <si>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</si>
  <si>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</si>
  <si>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</si>
  <si>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</si>
  <si>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</si>
  <si>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</si>
  <si>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</si>
  <si>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</si>
  <si>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</si>
  <si>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</si>
  <si>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</si>
  <si>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</si>
  <si>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</si>
  <si>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</si>
  <si>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</si>
  <si>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</si>
  <si>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</si>
  <si>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</si>
  <si>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</si>
  <si>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</si>
  <si>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</si>
  <si>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</si>
  <si>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</si>
  <si>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</si>
  <si>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</si>
  <si>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</si>
  <si>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</si>
  <si>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</si>
  <si>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</si>
  <si>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</si>
  <si>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</si>
  <si>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</si>
  <si>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</si>
  <si>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</si>
  <si>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</si>
  <si>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</si>
  <si>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</si>
  <si>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</si>
  <si>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</si>
  <si>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</si>
  <si>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</si>
  <si>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</si>
  <si>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</si>
  <si>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</si>
  <si>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</si>
  <si>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</si>
  <si>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</si>
  <si>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</si>
  <si>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</si>
  <si>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</si>
  <si>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</si>
  <si>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</si>
  <si>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</si>
  <si>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</si>
  <si>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</si>
  <si>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</si>
  <si>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</si>
  <si>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</si>
  <si>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</si>
  <si>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</si>
  <si>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</si>
  <si>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</si>
  <si>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</si>
  <si>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</si>
  <si>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</si>
  <si>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</si>
  <si>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</si>
  <si>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</si>
  <si>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</si>
  <si>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</si>
  <si>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</si>
  <si>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</si>
  <si>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</si>
  <si>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</si>
  <si>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</si>
  <si>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</si>
  <si>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</si>
  <si>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</si>
  <si>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</si>
  <si>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</si>
  <si>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</si>
  <si>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</si>
  <si>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</si>
  <si>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</si>
  <si>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</si>
  <si>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</si>
  <si>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</si>
  <si>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</si>
  <si>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</si>
  <si>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</si>
  <si>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</si>
  <si>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</si>
  <si>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</si>
  <si>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</si>
  <si>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</si>
  <si>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</si>
  <si>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</si>
  <si>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</si>
  <si>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</si>
  <si>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</si>
  <si>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</si>
  <si>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</si>
  <si>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</si>
  <si>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</si>
  <si>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</si>
  <si>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</si>
  <si>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</si>
  <si>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</si>
  <si>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</si>
  <si>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</si>
  <si>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</si>
  <si>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</si>
  <si>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</si>
  <si>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</si>
  <si>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</si>
  <si>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</si>
  <si>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</si>
  <si>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</si>
  <si>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</si>
  <si>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</si>
  <si>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</si>
  <si>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</si>
  <si>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</si>
  <si>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</si>
  <si>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</si>
  <si>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</si>
  <si>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</si>
  <si>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</si>
  <si>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</si>
  <si>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</si>
  <si>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</si>
  <si>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</si>
  <si>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</si>
  <si>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</si>
  <si>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</si>
  <si>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</si>
  <si>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</si>
  <si>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</si>
  <si>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</si>
  <si>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</si>
  <si>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</si>
  <si>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</si>
  <si>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</si>
  <si>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</si>
  <si>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</si>
  <si>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</si>
  <si>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</si>
  <si>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</si>
  <si>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</si>
  <si>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</si>
  <si>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</si>
  <si>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</si>
  <si>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</si>
  <si>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</si>
  <si>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</si>
  <si>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</si>
  <si>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</si>
  <si>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</si>
  <si>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</si>
  <si>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</si>
  <si>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</si>
  <si>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</si>
  <si>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</si>
  <si>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</si>
  <si>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</si>
  <si>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</si>
  <si>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</si>
  <si>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</si>
  <si>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</si>
  <si>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</si>
  <si>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</si>
  <si>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</si>
  <si>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</si>
  <si>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</si>
  <si>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</si>
  <si>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</si>
  <si>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</si>
  <si>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</si>
  <si>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</si>
  <si>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</si>
  <si>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</si>
  <si>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</si>
  <si>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</si>
  <si>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</si>
  <si>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</si>
  <si>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</si>
  <si>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</si>
  <si>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</si>
  <si>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</si>
  <si>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</si>
  <si>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</si>
  <si>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</si>
  <si>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</si>
  <si>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</si>
  <si>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</si>
  <si>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</si>
  <si>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</si>
  <si>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</si>
  <si>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</si>
  <si>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</si>
  <si>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</si>
  <si>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</si>
  <si>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</si>
  <si>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</si>
  <si>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</si>
  <si>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</si>
  <si>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</si>
  <si>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</si>
  <si>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</si>
  <si>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</si>
  <si>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</si>
  <si>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</si>
  <si>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</si>
  <si>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</si>
  <si>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</si>
  <si>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</si>
  <si>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</si>
  <si>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</si>
  <si>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</si>
  <si>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</si>
  <si>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</si>
  <si>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</si>
  <si>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</si>
  <si>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</si>
  <si>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</si>
  <si>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</si>
  <si>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</si>
  <si>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</si>
  <si>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</si>
  <si>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</si>
  <si>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</si>
  <si>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</si>
  <si>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</si>
  <si>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</si>
  <si>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</si>
  <si>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</si>
  <si>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</si>
  <si>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</si>
  <si>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</si>
  <si>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</si>
  <si>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</si>
  <si>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</si>
  <si>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</si>
  <si>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</si>
  <si>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</si>
  <si>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</si>
  <si>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</si>
  <si>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</si>
  <si>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</si>
  <si>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</si>
  <si>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</si>
  <si>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</si>
  <si>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</si>
  <si>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</si>
  <si>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</si>
  <si>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</si>
  <si>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</si>
  <si>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</si>
  <si>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</si>
  <si>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</si>
  <si>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</si>
  <si>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</si>
  <si>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</si>
  <si>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</si>
  <si>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</si>
  <si>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</si>
  <si>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</si>
  <si>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</si>
  <si>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</si>
  <si>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</si>
  <si>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</si>
  <si>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</si>
  <si>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</si>
  <si>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</si>
  <si>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</si>
  <si>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</si>
  <si>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</si>
  <si>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</si>
  <si>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</si>
  <si>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</si>
  <si>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</si>
  <si>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</si>
  <si>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</si>
  <si>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</si>
  <si>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</si>
  <si>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</si>
  <si>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</si>
  <si>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</si>
  <si>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</si>
  <si>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</si>
  <si>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</si>
  <si>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</si>
  <si>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</si>
  <si>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</si>
  <si>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</si>
  <si>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</si>
  <si>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</si>
  <si>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</si>
  <si>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</si>
  <si>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</si>
  <si>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</si>
  <si>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</si>
  <si>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</si>
  <si>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</si>
  <si>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</si>
  <si>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</si>
  <si>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</si>
  <si>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</si>
  <si>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</si>
  <si>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</si>
  <si>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</si>
  <si>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</si>
  <si>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</si>
  <si>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</si>
  <si>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</si>
  <si>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</si>
  <si>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</si>
  <si>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</si>
  <si>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</si>
  <si>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</si>
  <si>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</si>
  <si>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</si>
  <si>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</si>
  <si>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</si>
  <si>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</si>
  <si>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</si>
  <si>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</si>
  <si>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</si>
  <si>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</si>
  <si>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</si>
  <si>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</si>
  <si>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</si>
  <si>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</si>
  <si>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</si>
  <si>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</si>
  <si>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</si>
  <si>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</si>
  <si>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</si>
  <si>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</si>
  <si>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</si>
  <si>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</si>
  <si>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</si>
  <si>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</si>
  <si>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</si>
  <si>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</si>
  <si>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</si>
  <si>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</si>
  <si>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</si>
  <si>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</si>
  <si>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</si>
  <si>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</si>
  <si>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</si>
  <si>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</si>
  <si>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</si>
  <si>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</si>
  <si>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</si>
  <si>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</si>
  <si>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</si>
  <si>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</si>
  <si>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</si>
  <si>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</si>
  <si>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</si>
  <si>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</si>
  <si>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</si>
  <si>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</si>
  <si>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</si>
  <si>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</si>
  <si>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</si>
  <si>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</si>
  <si>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</si>
  <si>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</si>
  <si>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</si>
  <si>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</si>
  <si>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</si>
  <si>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</si>
  <si>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</si>
  <si>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</si>
  <si>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</si>
  <si>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</si>
  <si>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</si>
  <si>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</si>
  <si>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</si>
  <si>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</si>
  <si>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</si>
  <si>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</si>
  <si>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</si>
  <si>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</si>
  <si>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</si>
  <si>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</si>
  <si>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</si>
  <si>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</si>
  <si>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</si>
  <si>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</si>
  <si>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</si>
  <si>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</si>
  <si>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</si>
  <si>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</si>
  <si>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</si>
  <si>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</si>
  <si>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</si>
  <si>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</si>
  <si>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</si>
  <si>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</si>
  <si>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</si>
  <si>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</si>
  <si>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</si>
  <si>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</si>
  <si>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</si>
  <si>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</si>
  <si>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</si>
  <si>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</si>
  <si>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</si>
  <si>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</si>
  <si>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</si>
  <si>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</si>
  <si>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</si>
  <si>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</si>
  <si>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</si>
  <si>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</si>
  <si>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</si>
  <si>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</si>
  <si>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</si>
  <si>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</si>
  <si>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</si>
  <si>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</si>
  <si>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</si>
  <si>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</si>
  <si>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</si>
  <si>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</si>
  <si>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</si>
  <si>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</si>
  <si>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</si>
  <si>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</si>
  <si>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</si>
  <si>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</si>
  <si>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</si>
  <si>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</si>
  <si>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</si>
  <si>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</si>
  <si>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</si>
  <si>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</si>
  <si>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</si>
  <si>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</si>
  <si>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</si>
  <si>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</si>
  <si>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</si>
  <si>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</si>
  <si>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</si>
  <si>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</si>
  <si>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</si>
  <si>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</si>
  <si>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</si>
  <si>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</si>
  <si>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</si>
  <si>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</si>
  <si>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</si>
  <si>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</si>
  <si>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</si>
  <si>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</si>
  <si>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</si>
  <si>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</si>
  <si>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</si>
  <si>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</si>
  <si>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</si>
  <si>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</si>
  <si>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</si>
  <si>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</si>
  <si>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</si>
  <si>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</si>
  <si>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</si>
  <si>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</si>
  <si>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</si>
  <si>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</si>
  <si>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</si>
  <si>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</si>
  <si>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</si>
  <si>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</si>
  <si>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</si>
  <si>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</si>
  <si>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</si>
  <si>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</si>
  <si>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</si>
  <si>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</si>
  <si>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</si>
  <si>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</si>
  <si>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</si>
  <si>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</si>
  <si>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</si>
  <si>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</si>
  <si>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</si>
  <si>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</si>
  <si>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</si>
  <si>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</si>
  <si>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</si>
  <si>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</si>
  <si>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</si>
  <si>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</si>
  <si>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</si>
  <si>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</si>
  <si>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</si>
  <si>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</si>
  <si>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</si>
  <si>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</si>
  <si>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</si>
  <si>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</si>
  <si>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</si>
  <si>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</si>
  <si>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</si>
  <si>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</si>
  <si>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</si>
  <si>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</si>
  <si>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</si>
  <si>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</si>
  <si>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</si>
  <si>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</si>
  <si>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</si>
  <si>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</si>
  <si>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</si>
  <si>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</si>
  <si>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</si>
  <si>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</si>
  <si>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</si>
  <si>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</si>
  <si>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</si>
  <si>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</si>
  <si>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</si>
  <si>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</si>
  <si>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</si>
  <si>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</si>
  <si>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</si>
  <si>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</si>
  <si>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</si>
  <si>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</si>
  <si>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</si>
  <si>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</si>
  <si>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</si>
  <si>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</si>
  <si>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</si>
  <si>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</si>
  <si>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</si>
  <si>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</si>
  <si>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</si>
  <si>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</si>
  <si>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</si>
  <si>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</si>
  <si>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</si>
  <si>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</si>
  <si>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</si>
  <si>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</si>
  <si>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</si>
  <si>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</si>
  <si>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</si>
  <si>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</si>
  <si>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</si>
  <si>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</si>
  <si>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</si>
  <si>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</si>
  <si>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</si>
  <si>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</si>
  <si>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</si>
  <si>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</si>
  <si>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</si>
  <si>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</si>
  <si>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</si>
  <si>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</si>
  <si>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</si>
  <si>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</si>
  <si>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</si>
  <si>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</si>
  <si>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</si>
  <si>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</si>
  <si>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</si>
  <si>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</si>
  <si>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</si>
  <si>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</si>
  <si>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</si>
  <si>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</si>
  <si>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</si>
  <si>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</si>
  <si>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</si>
  <si>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</si>
  <si>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</si>
  <si>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</si>
  <si>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</si>
  <si>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</si>
  <si>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</si>
  <si>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</si>
  <si>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</si>
  <si>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</si>
  <si>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</si>
  <si>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</si>
  <si>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</si>
  <si>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</si>
  <si>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</si>
  <si>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</si>
  <si>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</si>
  <si>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</si>
  <si>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</si>
  <si>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</si>
  <si>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</si>
  <si>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</si>
  <si>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</si>
  <si>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</si>
  <si>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</si>
  <si>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</si>
  <si>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</si>
  <si>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</si>
  <si>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</si>
  <si>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</si>
  <si>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</si>
  <si>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</si>
  <si>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</si>
  <si>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</si>
  <si>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</si>
  <si>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</si>
  <si>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</si>
  <si>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</si>
  <si>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</si>
  <si>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</si>
  <si>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</si>
  <si>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</si>
  <si>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</si>
  <si>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</si>
  <si>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</si>
  <si>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</si>
  <si>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</si>
  <si>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</si>
  <si>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</si>
  <si>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</si>
  <si>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</si>
  <si>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</si>
  <si>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</si>
  <si>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</si>
  <si>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</si>
  <si>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</si>
  <si>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</si>
  <si>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</si>
  <si>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</si>
  <si>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</si>
  <si>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</si>
  <si>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</si>
  <si>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</si>
  <si>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</si>
  <si>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</si>
  <si>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</si>
  <si>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</si>
  <si>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</si>
  <si>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</si>
  <si>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</si>
  <si>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</si>
  <si>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</si>
  <si>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</si>
  <si>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</si>
  <si>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</si>
  <si>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</si>
  <si>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</si>
  <si>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</si>
  <si>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</si>
  <si>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</si>
  <si>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</si>
  <si>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</si>
  <si>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</si>
  <si>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</si>
  <si>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</si>
  <si>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</si>
  <si>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</si>
  <si>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</si>
  <si>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</si>
  <si>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</si>
  <si>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</si>
  <si>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</si>
  <si>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</si>
  <si>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</si>
  <si>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</si>
  <si>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</si>
  <si>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</si>
  <si>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</si>
  <si>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</si>
  <si>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</si>
  <si>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</si>
  <si>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</si>
  <si>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</si>
  <si>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</si>
  <si>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</si>
  <si>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</si>
  <si>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</si>
  <si>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</si>
  <si>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</si>
  <si>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</si>
  <si>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</si>
  <si>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</si>
  <si>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</si>
  <si>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</si>
  <si>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</si>
  <si>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</si>
  <si>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</si>
  <si>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</si>
  <si>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</si>
  <si>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</si>
  <si>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</si>
  <si>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</si>
  <si>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</si>
  <si>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</si>
  <si>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</si>
  <si>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</si>
  <si>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</si>
  <si>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</si>
  <si>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</si>
  <si>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</si>
  <si>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</si>
  <si>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</si>
  <si>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</si>
  <si>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</si>
  <si>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</si>
  <si>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</si>
  <si>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</si>
  <si>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</si>
  <si>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</si>
  <si>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</si>
  <si>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</si>
  <si>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</si>
  <si>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</si>
  <si>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</si>
  <si>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</si>
  <si>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</si>
  <si>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</si>
  <si>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</si>
  <si>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</si>
  <si>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</si>
  <si>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</si>
  <si>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</si>
  <si>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</si>
  <si>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</si>
  <si>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</si>
  <si>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</si>
  <si>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</si>
  <si>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</si>
  <si>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</si>
  <si>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</si>
  <si>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</si>
  <si>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</si>
  <si>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</si>
  <si>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</si>
  <si>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</si>
  <si>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</si>
  <si>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</si>
  <si>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</si>
  <si>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</si>
  <si>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</si>
  <si>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</si>
  <si>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</si>
  <si>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</si>
  <si>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</si>
  <si>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</si>
  <si>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</si>
  <si>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</si>
  <si>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</si>
  <si>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</si>
  <si>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</si>
  <si>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</si>
  <si>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</si>
  <si>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</si>
  <si>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</si>
  <si>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</si>
  <si>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</si>
  <si>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</si>
  <si>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</si>
  <si>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</si>
  <si>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</si>
  <si>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</si>
  <si>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</si>
  <si>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</si>
  <si>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</si>
  <si>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</si>
  <si>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</si>
  <si>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</si>
  <si>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</si>
  <si>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</si>
  <si>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</si>
  <si>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</si>
  <si>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</si>
  <si>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</si>
  <si>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</si>
  <si>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</si>
  <si>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</si>
  <si>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</si>
  <si>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</si>
  <si>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</si>
  <si>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</si>
  <si>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</si>
  <si>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</si>
  <si>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</si>
  <si>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</si>
  <si>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</si>
  <si>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</si>
  <si>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</si>
  <si>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</si>
  <si>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</si>
  <si>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</si>
  <si>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</si>
  <si>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</si>
  <si>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</si>
  <si>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</si>
  <si>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</si>
  <si>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</si>
  <si>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</si>
  <si>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</si>
  <si>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</si>
  <si>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</si>
  <si>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</si>
  <si>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</si>
  <si>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</si>
  <si>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</si>
  <si>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</si>
  <si>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</si>
  <si>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</si>
  <si>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</si>
  <si>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</si>
  <si>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</si>
  <si>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</si>
  <si>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</si>
  <si>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</si>
  <si>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</si>
  <si>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</si>
  <si>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</si>
  <si>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</si>
  <si>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</si>
  <si>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</si>
  <si>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</si>
  <si>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</si>
  <si>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</si>
  <si>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</si>
  <si>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</si>
  <si>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</si>
  <si>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</si>
  <si>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</si>
  <si>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</si>
  <si>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</si>
  <si>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</si>
  <si>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</si>
  <si>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</si>
  <si>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</si>
  <si>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</si>
  <si>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</si>
  <si>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</si>
  <si>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</si>
  <si>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</si>
  <si>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</si>
  <si>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</si>
  <si>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</si>
  <si>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</si>
  <si>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</si>
  <si>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</si>
  <si>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</si>
  <si>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</si>
  <si>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</si>
  <si>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</si>
  <si>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</si>
  <si>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</si>
  <si>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</si>
  <si>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</si>
  <si>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</si>
  <si>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</si>
  <si>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</si>
  <si>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</si>
  <si>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</si>
  <si>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</si>
  <si>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</si>
  <si>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</si>
  <si>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</si>
  <si>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</si>
  <si>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</si>
  <si>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</si>
  <si>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</si>
  <si>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</si>
  <si>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</si>
  <si>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</si>
  <si>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</si>
  <si>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</si>
  <si>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</si>
  <si>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</si>
  <si>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</si>
  <si>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</si>
  <si>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</si>
  <si>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</si>
  <si>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</si>
  <si>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</si>
  <si>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</si>
  <si>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</si>
  <si>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</si>
  <si>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</si>
  <si>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</si>
  <si>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</si>
  <si>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</si>
  <si>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</si>
  <si>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</si>
  <si>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</si>
  <si>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</si>
  <si>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</si>
  <si>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</si>
  <si>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</si>
  <si>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</si>
  <si>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</si>
  <si>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</si>
  <si>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</si>
  <si>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</si>
  <si>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</si>
  <si>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</si>
  <si>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</si>
  <si>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</si>
  <si>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</si>
  <si>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</si>
  <si>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</si>
  <si>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</si>
  <si>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</si>
  <si>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</si>
  <si>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</si>
  <si>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</si>
  <si>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</si>
  <si>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</si>
  <si>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</si>
  <si>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</si>
  <si>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</si>
  <si>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</si>
  <si>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</si>
  <si>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</si>
  <si>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</si>
  <si>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</si>
  <si>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</si>
  <si>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</si>
  <si>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</si>
  <si>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</si>
  <si>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</si>
  <si>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</si>
  <si>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</si>
  <si>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</si>
  <si>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</si>
  <si>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</si>
  <si>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</si>
  <si>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</si>
  <si>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</si>
  <si>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</si>
  <si>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</si>
  <si>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</si>
  <si>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</si>
  <si>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</si>
  <si>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</si>
  <si>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</si>
  <si>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</si>
  <si>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</si>
  <si>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</si>
  <si>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</si>
  <si>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</si>
  <si>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</si>
  <si>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</si>
  <si>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</si>
  <si>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</si>
  <si>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</si>
  <si>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</si>
  <si>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</si>
  <si>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</si>
  <si>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</si>
  <si>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</si>
  <si>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</si>
  <si>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</si>
  <si>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</si>
  <si>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</si>
  <si>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</si>
  <si>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</si>
  <si>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</si>
  <si>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</si>
  <si>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</si>
  <si>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</si>
  <si>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</si>
  <si>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</si>
  <si>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</si>
  <si>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</si>
  <si>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</si>
  <si>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</si>
  <si>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</si>
  <si>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</si>
  <si>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</si>
  <si>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</si>
  <si>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</si>
  <si>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</si>
  <si>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</si>
  <si>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</si>
  <si>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</si>
  <si>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</si>
  <si>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</si>
  <si>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</si>
  <si>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</si>
  <si>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</si>
  <si>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</si>
  <si>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</si>
  <si>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</si>
  <si>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</si>
  <si>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</si>
  <si>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</si>
  <si>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</si>
  <si>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</si>
  <si>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</si>
  <si>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</si>
  <si>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</si>
  <si>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</si>
  <si>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</si>
  <si>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</si>
  <si>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</si>
  <si>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</si>
  <si>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</si>
  <si>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</si>
  <si>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</si>
  <si>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</si>
  <si>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</si>
  <si>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</si>
  <si>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</si>
  <si>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</si>
  <si>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</si>
  <si>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</si>
  <si>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</si>
  <si>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</si>
  <si>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</si>
  <si>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</si>
  <si>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</si>
  <si>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</si>
  <si>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</si>
  <si>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</si>
  <si>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</si>
  <si>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</si>
  <si>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</si>
  <si>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</si>
  <si>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</si>
  <si>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</si>
  <si>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</si>
  <si>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</si>
  <si>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</si>
  <si>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</si>
  <si>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</si>
  <si>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</si>
  <si>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</si>
  <si>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</si>
  <si>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</si>
  <si>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</si>
  <si>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</si>
  <si>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</si>
  <si>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</si>
  <si>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</si>
  <si>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</si>
  <si>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</si>
  <si>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</si>
  <si>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</si>
  <si>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</si>
  <si>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</si>
  <si>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</si>
  <si>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</si>
  <si>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</si>
  <si>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</si>
  <si>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</si>
  <si>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</si>
  <si>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</si>
  <si>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</si>
  <si>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</si>
  <si>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</si>
  <si>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</si>
  <si>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</si>
  <si>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</si>
  <si>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</si>
  <si>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</si>
  <si>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</si>
  <si>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</si>
  <si>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</si>
  <si>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</si>
  <si>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</si>
  <si>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</si>
  <si>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</si>
  <si>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</si>
  <si>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</si>
  <si>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</si>
  <si>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</si>
  <si>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</si>
  <si>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</si>
  <si>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</si>
  <si>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</si>
  <si>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</si>
  <si>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</si>
  <si>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</si>
  <si>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</si>
  <si>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</si>
  <si>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</si>
  <si>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</si>
  <si>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</si>
  <si>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</si>
  <si>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</si>
  <si>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</si>
  <si>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</si>
  <si>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</si>
  <si>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</si>
  <si>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</si>
  <si>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</si>
  <si>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</si>
  <si>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</si>
  <si>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</si>
  <si>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</si>
  <si>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</si>
  <si>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</si>
  <si>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</si>
  <si>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</si>
  <si>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</si>
  <si>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</si>
  <si>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</si>
  <si>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</si>
  <si>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</si>
  <si>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</si>
  <si>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</si>
  <si>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</si>
  <si>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</si>
  <si>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</si>
  <si>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</si>
  <si>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</si>
  <si>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</si>
  <si>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</si>
  <si>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</si>
  <si>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</si>
  <si>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</si>
  <si>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</si>
  <si>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</si>
  <si>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</si>
  <si>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</si>
  <si>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</si>
  <si>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</si>
  <si>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</si>
  <si>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</si>
  <si>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</si>
  <si>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</si>
  <si>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</si>
  <si>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</si>
  <si>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</si>
  <si>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</si>
  <si>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</si>
  <si>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</si>
  <si>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</si>
  <si>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</si>
  <si>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</si>
  <si>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</si>
  <si>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</si>
  <si>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</si>
  <si>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</si>
  <si>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</si>
  <si>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</si>
  <si>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</si>
  <si>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</si>
  <si>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</si>
  <si>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</si>
  <si>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</si>
  <si>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</si>
  <si>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</si>
  <si>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</si>
  <si>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</si>
  <si>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</si>
  <si>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</si>
  <si>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</si>
  <si>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</si>
  <si>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</si>
  <si>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</si>
  <si>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</si>
  <si>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</si>
  <si>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</si>
  <si>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</si>
  <si>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</si>
  <si>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</si>
  <si>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</si>
  <si>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</si>
  <si>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</si>
  <si>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</si>
  <si>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</si>
  <si>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</si>
  <si>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</si>
  <si>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</si>
  <si>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</si>
  <si>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</si>
  <si>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</si>
  <si>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</si>
  <si>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</si>
  <si>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</si>
  <si>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</si>
  <si>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</si>
  <si>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</si>
  <si>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</si>
  <si>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</si>
  <si>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</si>
  <si>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</si>
  <si>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</si>
  <si>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</si>
  <si>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</si>
  <si>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</si>
  <si>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</si>
  <si>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</si>
  <si>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</si>
  <si>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</si>
  <si>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</si>
  <si>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</si>
  <si>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</si>
  <si>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</si>
  <si>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</si>
  <si>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</si>
  <si>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</si>
  <si>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</si>
  <si>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</si>
  <si>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</si>
  <si>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</si>
  <si>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</si>
  <si>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</si>
  <si>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</si>
  <si>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</si>
  <si>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</si>
  <si>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</si>
  <si>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</si>
  <si>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</si>
  <si>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</si>
  <si>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</si>
  <si>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</si>
  <si>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</si>
  <si>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</si>
  <si>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</si>
  <si>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</si>
  <si>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</si>
  <si>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</si>
  <si>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</si>
  <si>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</si>
  <si>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</si>
  <si>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</si>
  <si>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</si>
  <si>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</si>
  <si>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</si>
  <si>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</si>
  <si>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</si>
  <si>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</si>
  <si>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</si>
  <si>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</si>
  <si>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</si>
  <si>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</si>
  <si>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</si>
  <si>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</si>
  <si>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</si>
  <si>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</si>
  <si>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</si>
  <si>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</si>
  <si>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</si>
  <si>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</si>
  <si>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</si>
  <si>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</si>
  <si>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</si>
  <si>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</si>
  <si>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</si>
  <si>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</si>
  <si>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</si>
  <si>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</si>
  <si>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</si>
  <si>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</si>
  <si>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</si>
  <si>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</si>
  <si>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</si>
  <si>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</si>
  <si>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</si>
  <si>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</si>
  <si>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</si>
  <si>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</si>
  <si>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</si>
  <si>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</si>
  <si>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</si>
  <si>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</si>
  <si>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</si>
  <si>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</si>
  <si>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</si>
  <si>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</si>
  <si>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</si>
  <si>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</si>
  <si>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</si>
  <si>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</si>
  <si>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</si>
  <si>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</si>
  <si>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</si>
  <si>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</si>
  <si>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</si>
  <si>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</si>
  <si>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</si>
  <si>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</si>
  <si>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</si>
  <si>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</si>
  <si>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</si>
  <si>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</si>
  <si>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</si>
  <si>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</si>
  <si>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</si>
  <si>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</si>
  <si>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</si>
  <si>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</si>
  <si>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</si>
  <si>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</si>
  <si>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</si>
  <si>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</si>
  <si>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</si>
  <si>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</si>
  <si>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</si>
  <si>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</si>
  <si>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</si>
  <si>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</si>
  <si>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</si>
  <si>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</si>
  <si>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</si>
  <si>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</si>
  <si>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</si>
  <si>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</si>
  <si>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</si>
  <si>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</si>
  <si>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</si>
  <si>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</si>
  <si>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</si>
  <si>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</si>
  <si>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</si>
  <si>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</si>
  <si>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</si>
  <si>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</si>
  <si>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</si>
  <si>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</si>
  <si>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</si>
  <si>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</si>
  <si>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</si>
  <si>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</si>
  <si>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</si>
  <si>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</si>
  <si>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</si>
  <si>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</si>
  <si>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</si>
  <si>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</si>
  <si>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</si>
  <si>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</si>
  <si>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</si>
  <si>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</si>
  <si>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</si>
  <si>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</si>
  <si>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</si>
  <si>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</si>
  <si>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</si>
  <si>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</si>
  <si>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</si>
  <si>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</si>
  <si>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</si>
  <si>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</si>
  <si>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</si>
  <si>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</si>
  <si>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</si>
  <si>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</si>
  <si>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</si>
  <si>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</si>
  <si>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</si>
  <si>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</si>
  <si>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</si>
  <si>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</si>
  <si>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</si>
  <si>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</si>
  <si>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</si>
  <si>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</si>
  <si>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</si>
  <si>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</si>
  <si>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</si>
  <si>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</si>
  <si>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</si>
  <si>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</si>
  <si>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</si>
  <si>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</si>
  <si>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</si>
  <si>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</si>
  <si>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</si>
  <si>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</si>
  <si>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</si>
  <si>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</si>
  <si>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</si>
  <si>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</si>
  <si>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</si>
  <si>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</si>
  <si>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</si>
  <si>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</si>
  <si>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</si>
  <si>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</si>
  <si>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</si>
  <si>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</si>
  <si>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</si>
  <si>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</si>
  <si>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</si>
  <si>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</si>
  <si>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</si>
  <si>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</si>
  <si>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</si>
  <si>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</si>
  <si>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</si>
  <si>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</si>
  <si>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</si>
  <si>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</si>
  <si>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</si>
  <si>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</si>
  <si>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</si>
  <si>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</si>
  <si>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</si>
  <si>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</si>
  <si>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</si>
  <si>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</si>
  <si>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</si>
  <si>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</si>
  <si>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</si>
  <si>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</si>
  <si>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</si>
  <si>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</si>
  <si>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</si>
  <si>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</si>
  <si>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</si>
  <si>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</si>
  <si>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</si>
  <si>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</si>
  <si>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</si>
  <si>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</si>
  <si>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</si>
  <si>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</si>
  <si>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</si>
  <si>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</si>
  <si>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</si>
  <si>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</si>
  <si>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</si>
  <si>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</si>
  <si>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</si>
  <si>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</si>
  <si>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</si>
  <si>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</si>
  <si>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</si>
  <si>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</si>
  <si>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</si>
  <si>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</si>
  <si>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</si>
  <si>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</si>
  <si>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</si>
  <si>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</si>
  <si>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</si>
  <si>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</si>
  <si>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</si>
  <si>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</si>
  <si>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</si>
  <si>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</si>
  <si>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</si>
  <si>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</si>
  <si>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</si>
  <si>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</si>
  <si>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</si>
  <si>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</si>
  <si>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</si>
  <si>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</si>
  <si>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</si>
  <si>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</si>
  <si>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</si>
  <si>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</si>
  <si>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</si>
  <si>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</si>
  <si>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</si>
  <si>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</si>
  <si>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</si>
  <si>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</si>
  <si>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</si>
  <si>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</si>
  <si>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</si>
  <si>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</si>
  <si>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</si>
  <si>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</si>
  <si>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</si>
  <si>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</si>
  <si>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</si>
  <si>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</si>
  <si>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</si>
  <si>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</si>
  <si>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</si>
  <si>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</si>
  <si>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</si>
  <si>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</si>
  <si>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</si>
  <si>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</si>
  <si>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</si>
  <si>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</si>
  <si>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</si>
  <si>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</si>
  <si>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</si>
  <si>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</si>
  <si>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</si>
  <si>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</si>
  <si>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</si>
  <si>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</si>
  <si>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</si>
  <si>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</si>
  <si>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</si>
  <si>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</si>
  <si>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</si>
  <si>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</si>
  <si>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</si>
  <si>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</si>
  <si>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</si>
  <si>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</si>
  <si>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</si>
  <si>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</si>
  <si>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</si>
  <si>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</si>
  <si>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</si>
  <si>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</si>
  <si>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</si>
  <si>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</si>
  <si>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</si>
  <si>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</si>
  <si>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</si>
  <si>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</si>
  <si>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</si>
  <si>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</si>
  <si>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</si>
  <si>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</si>
  <si>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</si>
  <si>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</si>
  <si>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</si>
  <si>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</si>
  <si>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</si>
  <si>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</si>
  <si>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</si>
  <si>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</si>
  <si>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</si>
  <si>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</si>
  <si>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</si>
  <si>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</si>
  <si>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</si>
  <si>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</si>
  <si>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</si>
  <si>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</si>
  <si>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</si>
  <si>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</si>
  <si>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</si>
  <si>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</si>
  <si>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</si>
  <si>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</si>
  <si>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</si>
  <si>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</si>
  <si>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</si>
  <si>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</si>
  <si>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</si>
  <si>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</si>
  <si>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</si>
  <si>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</si>
  <si>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</si>
  <si>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</si>
  <si>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</si>
  <si>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</si>
  <si>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</si>
  <si>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</si>
  <si>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</si>
  <si>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</si>
  <si>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</si>
  <si>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</si>
  <si>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</si>
  <si>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</si>
  <si>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</si>
  <si>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</si>
  <si>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</si>
  <si>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</si>
  <si>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</si>
  <si>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</si>
  <si>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</si>
  <si>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</si>
  <si>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</si>
  <si>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</si>
  <si>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</si>
  <si>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</si>
  <si>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</si>
  <si>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</si>
  <si>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</si>
  <si>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</si>
  <si>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</si>
  <si>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</si>
  <si>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</si>
  <si>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</si>
  <si>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</si>
  <si>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</si>
  <si>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</si>
  <si>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</si>
  <si>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</si>
  <si>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</si>
  <si>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</si>
  <si>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</si>
  <si>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</si>
  <si>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</si>
  <si>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</si>
  <si>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</si>
  <si>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</si>
  <si>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</si>
  <si>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</si>
  <si>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</si>
  <si>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</si>
  <si>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</si>
  <si>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</si>
  <si>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</si>
  <si>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</si>
  <si>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</si>
  <si>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</si>
  <si>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</si>
  <si>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</si>
  <si>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</si>
  <si>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</si>
  <si>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</si>
  <si>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</si>
  <si>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</si>
  <si>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</si>
  <si>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</si>
  <si>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</si>
  <si>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</si>
  <si>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</si>
  <si>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</si>
  <si>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</si>
  <si>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</si>
  <si>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</si>
  <si>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</si>
  <si>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</si>
  <si>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</si>
  <si>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</si>
  <si>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</si>
  <si>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</si>
  <si>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</si>
  <si>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</si>
  <si>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</si>
  <si>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</si>
  <si>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</si>
  <si>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</si>
  <si>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</si>
  <si>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</si>
  <si>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</si>
  <si>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</si>
  <si>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</si>
  <si>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</si>
  <si>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</si>
  <si>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</si>
  <si>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</si>
  <si>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</si>
  <si>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</si>
  <si>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</si>
  <si>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</si>
  <si>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</si>
  <si>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</si>
  <si>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</si>
  <si>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</si>
  <si>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</si>
  <si>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</si>
  <si>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</si>
  <si>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</si>
  <si>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</si>
  <si>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</si>
  <si>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</si>
  <si>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</si>
  <si>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</si>
  <si>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</si>
  <si>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</si>
  <si>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</si>
  <si>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</si>
  <si>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</si>
  <si>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</si>
  <si>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</si>
  <si>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</si>
  <si>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</si>
  <si>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</si>
  <si>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</si>
  <si>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</si>
  <si>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</si>
  <si>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</si>
  <si>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</si>
  <si>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</si>
  <si>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</si>
  <si>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</si>
  <si>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</si>
  <si>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</si>
  <si>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</si>
  <si>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</si>
  <si>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</si>
  <si>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</si>
  <si>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</si>
  <si>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</si>
  <si>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</si>
  <si>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</si>
  <si>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</si>
  <si>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</si>
  <si>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</si>
  <si>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</si>
  <si>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</si>
  <si>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</si>
  <si>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</si>
  <si>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</si>
  <si>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</si>
  <si>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</si>
  <si>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</si>
  <si>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</si>
  <si>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</si>
  <si>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</si>
  <si>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</si>
  <si>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</si>
  <si>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</si>
  <si>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</si>
  <si>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</si>
  <si>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</si>
  <si>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</si>
  <si>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</si>
  <si>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</si>
  <si>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</si>
  <si>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</si>
  <si>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</si>
  <si>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</si>
  <si>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</si>
  <si>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</si>
  <si>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</si>
  <si>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</si>
  <si>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</si>
  <si>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</si>
  <si>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</si>
  <si>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</si>
  <si>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</si>
  <si>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</si>
  <si>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</si>
  <si>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</si>
  <si>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</si>
  <si>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</si>
  <si>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</si>
  <si>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</si>
  <si>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</si>
  <si>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</si>
  <si>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</si>
  <si>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</si>
  <si>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</si>
  <si>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</si>
  <si>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</si>
  <si>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</si>
  <si>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</si>
  <si>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</si>
  <si>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</si>
  <si>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</si>
  <si>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</si>
  <si>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</si>
  <si>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</si>
  <si>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</si>
  <si>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</si>
  <si>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</si>
  <si>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</si>
  <si>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</si>
  <si>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</si>
  <si>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</si>
  <si>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</si>
  <si>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</si>
  <si>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</si>
  <si>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</si>
  <si>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</si>
  <si>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</si>
  <si>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</si>
  <si>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</si>
  <si>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</si>
  <si>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</si>
  <si>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</si>
  <si>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</si>
  <si>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</si>
  <si>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</si>
  <si>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</si>
  <si>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</si>
  <si>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</si>
  <si>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</si>
  <si>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</si>
  <si>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</si>
  <si>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</si>
  <si>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</si>
  <si>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</si>
  <si>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</si>
  <si>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</si>
  <si>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</si>
  <si>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</si>
  <si>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</si>
  <si>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</si>
  <si>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</si>
  <si>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</si>
  <si>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</si>
  <si>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</si>
  <si>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</si>
  <si>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</si>
  <si>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</si>
  <si>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</si>
  <si>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</si>
  <si>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</si>
  <si>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</si>
  <si>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</si>
  <si>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</si>
  <si>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</si>
  <si>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</si>
  <si>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</si>
  <si>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</si>
  <si>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</si>
  <si>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</si>
  <si>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</si>
  <si>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</si>
  <si>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</si>
  <si>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</si>
  <si>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</si>
  <si>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</si>
  <si>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</si>
  <si>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</si>
  <si>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</si>
  <si>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</si>
  <si>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</si>
  <si>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</si>
  <si>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</si>
  <si>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</si>
  <si>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</si>
  <si>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</si>
  <si>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</si>
  <si>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</si>
  <si>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</si>
  <si>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</si>
  <si>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</si>
  <si>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</si>
  <si>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</si>
  <si>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</si>
  <si>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</si>
  <si>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</si>
  <si>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</si>
  <si>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</si>
  <si>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</si>
  <si>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</si>
  <si>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</si>
  <si>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</si>
  <si>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</si>
  <si>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</si>
  <si>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</si>
  <si>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</si>
  <si>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</si>
  <si>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</si>
  <si>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</si>
  <si>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</si>
  <si>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</si>
  <si>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</si>
  <si>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</si>
  <si>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</si>
  <si>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</si>
  <si>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</si>
  <si>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</si>
  <si>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</si>
  <si>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</si>
  <si>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</si>
  <si>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</si>
  <si>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</si>
  <si>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</si>
  <si>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</si>
  <si>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</si>
  <si>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</si>
  <si>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</si>
  <si>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</si>
  <si>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</si>
  <si>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</si>
  <si>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</si>
  <si>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</si>
  <si>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</si>
  <si>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</si>
  <si>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</si>
  <si>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</si>
  <si>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</si>
  <si>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</si>
  <si>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</si>
  <si>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</si>
  <si>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</si>
  <si>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</si>
  <si>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</si>
  <si>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</si>
  <si>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</si>
  <si>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</si>
  <si>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</si>
  <si>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</si>
  <si>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</si>
  <si>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</si>
  <si>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</si>
  <si>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</si>
  <si>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</si>
  <si>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</si>
  <si>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</si>
  <si>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</si>
  <si>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</si>
  <si>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</si>
  <si>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</si>
  <si>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</si>
  <si>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</si>
  <si>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</si>
  <si>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</si>
  <si>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</si>
  <si>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</si>
  <si>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</si>
  <si>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</si>
  <si>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</si>
  <si>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</si>
  <si>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</si>
  <si>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</si>
  <si>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</si>
  <si>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</si>
  <si>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</si>
  <si>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</si>
  <si>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</si>
  <si>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</si>
  <si>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</si>
  <si>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</si>
  <si>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</si>
  <si>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</si>
  <si>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</si>
  <si>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</si>
  <si>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</si>
  <si>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</si>
  <si>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</si>
  <si>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</si>
  <si>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</si>
  <si>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</si>
  <si>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</si>
  <si>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</si>
  <si>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</si>
  <si>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</si>
  <si>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</si>
  <si>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</si>
  <si>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</si>
  <si>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</si>
  <si>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</si>
  <si>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</si>
  <si>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</si>
  <si>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</si>
  <si>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</si>
  <si>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</si>
  <si>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</si>
  <si>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</si>
  <si>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</si>
  <si>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</si>
  <si>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</si>
  <si>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</si>
  <si>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</si>
  <si>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</si>
  <si>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</si>
  <si>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</si>
  <si>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</si>
  <si>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</si>
  <si>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</si>
  <si>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</si>
  <si>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</si>
  <si>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</si>
  <si>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</si>
  <si>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</si>
  <si>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</si>
  <si>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</si>
  <si>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</si>
  <si>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</si>
  <si>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</si>
  <si>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</si>
  <si>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</si>
  <si>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</si>
  <si>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</si>
  <si>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</si>
  <si>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</si>
  <si>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</si>
  <si>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</si>
  <si>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</si>
  <si>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</si>
  <si>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</si>
  <si>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</si>
  <si>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</si>
  <si>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</si>
  <si>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</si>
  <si>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</si>
  <si>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</si>
  <si>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</si>
  <si>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</si>
  <si>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</si>
  <si>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</si>
  <si>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</si>
  <si>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</si>
  <si>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</si>
  <si>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</si>
  <si>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</si>
  <si>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</si>
  <si>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</si>
  <si>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</si>
  <si>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</si>
  <si>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</si>
  <si>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</si>
  <si>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</si>
  <si>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</si>
  <si>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</si>
  <si>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</si>
  <si>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</si>
  <si>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</si>
  <si>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</si>
  <si>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</si>
  <si>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</si>
  <si>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</si>
  <si>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</si>
  <si>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</si>
  <si>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</si>
  <si>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</si>
  <si>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</si>
  <si>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</si>
  <si>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</si>
  <si>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</si>
  <si>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</si>
  <si>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</si>
  <si>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</si>
  <si>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</si>
  <si>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</si>
  <si>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</si>
  <si>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</si>
  <si>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</si>
  <si>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</si>
  <si>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</si>
  <si>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</si>
  <si>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</si>
  <si>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</si>
  <si>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</si>
  <si>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</si>
  <si>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</si>
  <si>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</si>
  <si>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</si>
  <si>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</si>
  <si>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</si>
  <si>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</si>
  <si>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</si>
  <si>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</si>
  <si>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</si>
  <si>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</si>
  <si>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</si>
  <si>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</si>
  <si>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</si>
  <si>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</si>
  <si>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</si>
  <si>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</si>
  <si>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</si>
  <si>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</si>
  <si>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</si>
  <si>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</si>
  <si>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</si>
  <si>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</si>
  <si>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</si>
  <si>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</si>
  <si>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</si>
  <si>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</si>
  <si>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</si>
  <si>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</si>
  <si>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</si>
  <si>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</si>
  <si>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</si>
  <si>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</si>
  <si>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</si>
  <si>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</si>
  <si>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</si>
  <si>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</si>
  <si>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</si>
  <si>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</si>
  <si>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</si>
  <si>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</si>
  <si>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</si>
  <si>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</si>
  <si>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</si>
  <si>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</si>
  <si>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</si>
  <si>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</si>
  <si>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</si>
  <si>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</si>
  <si>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</si>
  <si>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</si>
  <si>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</si>
  <si>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</si>
  <si>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</si>
  <si>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</si>
  <si>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</si>
  <si>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</si>
  <si>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</si>
  <si>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</si>
  <si>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</si>
  <si>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</si>
  <si>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</si>
  <si>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</si>
  <si>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</si>
  <si>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</si>
  <si>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</si>
  <si>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</si>
  <si>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</si>
  <si>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</si>
  <si>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</si>
  <si>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</si>
  <si>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</si>
  <si>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</si>
  <si>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</si>
  <si>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</si>
  <si>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</si>
  <si>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</si>
  <si>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</si>
  <si>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</si>
  <si>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</si>
  <si>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</si>
  <si>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</si>
  <si>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</si>
  <si>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</si>
  <si>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</si>
  <si>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</si>
  <si>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</si>
  <si>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</si>
  <si>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</si>
  <si>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</si>
  <si>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</si>
  <si>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</si>
  <si>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</si>
  <si>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</si>
  <si>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</si>
  <si>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</si>
  <si>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</si>
  <si>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</si>
  <si>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</si>
  <si>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</si>
  <si>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</si>
  <si>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</si>
  <si>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</si>
  <si>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</si>
  <si>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</si>
  <si>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</si>
  <si>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</si>
  <si>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</si>
  <si>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</si>
  <si>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</si>
  <si>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</si>
  <si>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</si>
  <si>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</si>
  <si>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</si>
  <si>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</si>
  <si>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</si>
  <si>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</si>
  <si>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</si>
  <si>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</si>
  <si>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</si>
  <si>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</si>
  <si>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</si>
  <si>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</si>
  <si>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</si>
  <si>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</si>
  <si>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</si>
  <si>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</si>
  <si>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</si>
  <si>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</si>
  <si>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</si>
  <si>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</si>
  <si>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</si>
  <si>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</si>
  <si>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</si>
  <si>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</si>
  <si>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</si>
  <si>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</si>
  <si>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</si>
  <si>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</si>
  <si>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</si>
  <si>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</si>
  <si>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</si>
  <si>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</si>
  <si>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</si>
  <si>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</si>
  <si>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</si>
  <si>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</si>
  <si>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</si>
  <si>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</si>
  <si>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</si>
  <si>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</si>
  <si>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</si>
  <si>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</si>
  <si>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</si>
  <si>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</si>
  <si>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</si>
  <si>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</si>
  <si>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</si>
  <si>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</si>
  <si>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</si>
  <si>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</si>
  <si>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</si>
  <si>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</si>
  <si>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</si>
  <si>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</si>
  <si>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</si>
  <si>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</si>
  <si>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</si>
  <si>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</si>
  <si>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</si>
  <si>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</si>
  <si>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</si>
  <si>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</si>
  <si>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</si>
  <si>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</si>
  <si>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</si>
  <si>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</si>
  <si>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</si>
  <si>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</si>
  <si>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</si>
  <si>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</si>
  <si>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</si>
  <si>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</si>
  <si>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</si>
  <si>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</si>
  <si>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</si>
  <si>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</si>
  <si>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</si>
  <si>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</si>
  <si>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</si>
  <si>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</si>
  <si>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</si>
  <si>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</si>
  <si>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</si>
  <si>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</si>
  <si>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</si>
  <si>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</si>
  <si>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</si>
  <si>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</si>
  <si>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</si>
  <si>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</si>
  <si>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</si>
  <si>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</si>
  <si>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</si>
  <si>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</si>
  <si>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</si>
  <si>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</si>
  <si>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</si>
  <si>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</si>
  <si>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</si>
  <si>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</si>
  <si>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</si>
  <si>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</si>
  <si>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</si>
  <si>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</si>
  <si>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</si>
  <si>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</si>
  <si>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</si>
  <si>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</si>
  <si>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</si>
  <si>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</si>
  <si>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</si>
  <si>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</si>
  <si>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</si>
  <si>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</si>
  <si>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</si>
  <si>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</si>
  <si>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</si>
  <si>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</si>
  <si>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</si>
  <si>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</si>
  <si>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</si>
  <si>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</si>
  <si>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</si>
  <si>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</si>
  <si>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</si>
  <si>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</si>
  <si>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</si>
  <si>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</si>
  <si>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</si>
  <si>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</si>
  <si>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</si>
  <si>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</si>
  <si>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</si>
  <si>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</si>
  <si>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</si>
  <si>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</si>
  <si>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</si>
  <si>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</si>
  <si>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</si>
  <si>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</si>
  <si>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</si>
  <si>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</si>
  <si>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</si>
  <si>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</si>
  <si>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</si>
  <si>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</si>
  <si>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</si>
  <si>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</si>
  <si>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</si>
  <si>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</si>
  <si>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</si>
  <si>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</si>
  <si>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</si>
  <si>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</si>
  <si>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</si>
  <si>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</si>
  <si>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</si>
  <si>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</si>
  <si>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</si>
  <si>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</si>
  <si>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</si>
  <si>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</si>
  <si>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</si>
  <si>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</si>
  <si>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</si>
  <si>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</si>
  <si>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</si>
  <si>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</si>
  <si>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</si>
  <si>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</si>
  <si>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</si>
  <si>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</si>
  <si>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</si>
  <si>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</si>
  <si>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</si>
  <si>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</si>
  <si>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</si>
  <si>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</si>
  <si>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</si>
  <si>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</si>
  <si>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</si>
  <si>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</si>
  <si>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</si>
  <si>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</si>
  <si>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</si>
  <si>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</si>
  <si>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</si>
  <si>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</si>
  <si>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</si>
  <si>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</si>
  <si>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</si>
  <si>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</si>
  <si>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</si>
  <si>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</si>
  <si>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</si>
  <si>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</si>
  <si>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</si>
  <si>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</si>
  <si>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</si>
  <si>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</si>
  <si>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</si>
  <si>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</si>
  <si>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</si>
  <si>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</si>
  <si>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</si>
  <si>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</si>
  <si>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</si>
  <si>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</si>
  <si>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</si>
  <si>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</si>
  <si>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</si>
  <si>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</si>
  <si>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</si>
  <si>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</si>
  <si>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</si>
  <si>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</si>
  <si>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</si>
  <si>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</si>
  <si>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</si>
  <si>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</si>
  <si>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</si>
  <si>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</si>
  <si>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</si>
  <si>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</si>
  <si>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</si>
  <si>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</si>
  <si>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</si>
  <si>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</si>
  <si>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</si>
  <si>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</si>
  <si>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</si>
  <si>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</si>
  <si>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</si>
  <si>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</si>
  <si>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</si>
  <si>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</si>
  <si>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</si>
  <si>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</si>
  <si>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</si>
  <si>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</si>
  <si>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</si>
  <si>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</si>
  <si>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</si>
  <si>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</si>
  <si>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</si>
  <si>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</si>
  <si>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</si>
  <si>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</si>
  <si>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</si>
  <si>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</si>
  <si>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</si>
  <si>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</si>
  <si>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</si>
  <si>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</si>
  <si>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</si>
  <si>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</si>
  <si>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</si>
  <si>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</si>
  <si>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</si>
  <si>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</si>
  <si>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</si>
  <si>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</si>
  <si>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</si>
  <si>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</si>
  <si>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</si>
  <si>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</si>
  <si>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</si>
  <si>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</si>
  <si>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</si>
  <si>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</si>
  <si>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</si>
  <si>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</si>
  <si>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</si>
  <si>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</si>
  <si>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</si>
  <si>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</si>
  <si>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</si>
  <si>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</si>
  <si>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</si>
  <si>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</si>
  <si>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</si>
  <si>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</si>
  <si>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</si>
  <si>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</si>
  <si>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</si>
  <si>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</si>
  <si>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</si>
  <si>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</si>
  <si>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</si>
  <si>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</si>
  <si>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</si>
  <si>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</si>
  <si>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</si>
  <si>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</si>
  <si>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</si>
  <si>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</si>
  <si>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</si>
  <si>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</si>
  <si>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</si>
  <si>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</si>
  <si>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</si>
  <si>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</si>
  <si>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</si>
  <si>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</si>
  <si>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</si>
  <si>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</si>
  <si>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</si>
  <si>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</si>
  <si>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</si>
  <si>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</si>
  <si>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</si>
  <si>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</si>
  <si>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</si>
  <si>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</si>
  <si>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</si>
  <si>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</si>
  <si>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</si>
  <si>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</si>
  <si>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</si>
  <si>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</si>
  <si>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</si>
  <si>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</si>
  <si>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</si>
  <si>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</si>
  <si>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</si>
  <si>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</si>
  <si>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</si>
  <si>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</si>
  <si>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</si>
  <si>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</si>
  <si>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</si>
  <si>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</si>
  <si>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</si>
  <si>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</si>
  <si>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</si>
  <si>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</si>
  <si>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</si>
  <si>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</si>
  <si>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</si>
  <si>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</si>
  <si>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</si>
  <si>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</si>
  <si>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</si>
  <si>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</si>
  <si>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</si>
  <si>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</si>
  <si>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</si>
  <si>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</si>
  <si>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</si>
  <si>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</si>
  <si>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</si>
  <si>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</si>
  <si>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</si>
  <si>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</si>
  <si>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</si>
  <si>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</si>
  <si>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</si>
  <si>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</si>
  <si>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</si>
  <si>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</si>
  <si>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</si>
  <si>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</si>
  <si>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</si>
  <si>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</si>
  <si>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</si>
  <si>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</si>
  <si>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</si>
  <si>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</si>
  <si>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</si>
  <si>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</si>
  <si>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</si>
  <si>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</si>
  <si>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</si>
  <si>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</si>
  <si>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</si>
  <si>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</si>
  <si>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</si>
  <si>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</si>
  <si>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</si>
  <si>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</si>
  <si>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</si>
  <si>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</si>
  <si>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</si>
  <si>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</si>
  <si>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</si>
  <si>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</si>
  <si>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</si>
  <si>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</si>
  <si>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</si>
  <si>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</si>
  <si>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</si>
  <si>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</si>
  <si>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</si>
  <si>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</si>
  <si>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</si>
  <si>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</si>
  <si>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</si>
  <si>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</si>
  <si>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</si>
  <si>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</si>
  <si>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</si>
  <si>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</si>
  <si>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</si>
  <si>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</si>
  <si>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</si>
  <si>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</si>
  <si>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</si>
  <si>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</si>
  <si>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</si>
  <si>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</si>
  <si>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</si>
  <si>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</si>
  <si>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</si>
  <si>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</si>
  <si>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</si>
  <si>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</si>
  <si>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</si>
  <si>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</si>
  <si>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</si>
  <si>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</si>
  <si>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</si>
  <si>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</si>
  <si>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</si>
  <si>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</si>
  <si>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</si>
  <si>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</si>
  <si>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</si>
  <si>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</si>
  <si>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</si>
  <si>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</si>
  <si>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</si>
  <si>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</si>
  <si>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</si>
  <si>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</si>
  <si>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</si>
  <si>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</si>
  <si>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</si>
  <si>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</si>
  <si>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</si>
  <si>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</si>
  <si>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</si>
  <si>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</si>
  <si>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</si>
  <si>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</si>
  <si>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</si>
  <si>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</si>
  <si>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</si>
  <si>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</si>
  <si>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</si>
  <si>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</si>
  <si>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</si>
  <si>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</si>
  <si>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</si>
  <si>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</si>
  <si>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</si>
  <si>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</si>
  <si>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</si>
  <si>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</si>
  <si>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</si>
  <si>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</si>
  <si>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</si>
  <si>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</si>
  <si>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</si>
  <si>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</si>
  <si>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</si>
  <si>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</si>
  <si>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</si>
  <si>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</si>
  <si>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</si>
  <si>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</si>
  <si>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</si>
  <si>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</si>
  <si>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</si>
  <si>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</si>
  <si>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</si>
  <si>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</si>
  <si>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</si>
  <si>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</si>
  <si>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</si>
  <si>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</si>
  <si>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</si>
  <si>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</si>
  <si>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</si>
  <si>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</si>
  <si>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</si>
  <si>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</si>
  <si>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</si>
  <si>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</si>
  <si>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</si>
  <si>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</si>
  <si>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</si>
  <si>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</si>
  <si>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</si>
  <si>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</si>
  <si>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</si>
  <si>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</si>
  <si>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</si>
  <si>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</si>
  <si>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</si>
  <si>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</si>
  <si>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</si>
  <si>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</si>
  <si>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</si>
  <si>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</si>
  <si>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</si>
  <si>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</si>
  <si>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</si>
  <si>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</si>
  <si>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</si>
  <si>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</si>
  <si>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</si>
  <si>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</si>
  <si>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</si>
  <si>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</si>
  <si>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</si>
  <si>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</si>
  <si>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</si>
  <si>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</si>
  <si>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</si>
  <si>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</si>
  <si>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</si>
  <si>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</si>
  <si>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</si>
  <si>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</si>
  <si>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</si>
  <si>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</si>
  <si>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</si>
  <si>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</si>
  <si>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</si>
  <si>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</si>
  <si>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</si>
  <si>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</si>
  <si>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</si>
  <si>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</si>
  <si>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</si>
  <si>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</si>
  <si>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</si>
  <si>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</si>
  <si>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</si>
  <si>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</si>
  <si>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</si>
  <si>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</si>
  <si>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</si>
  <si>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</si>
  <si>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</si>
  <si>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</si>
  <si>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</si>
  <si>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</si>
  <si>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</si>
  <si>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</si>
  <si>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</si>
  <si>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</si>
  <si>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</si>
  <si>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</si>
  <si>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</si>
  <si>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</si>
  <si>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</si>
  <si>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</si>
  <si>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</si>
  <si>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</si>
  <si>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</si>
  <si>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</si>
  <si>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</si>
  <si>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</si>
  <si>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</si>
  <si>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</si>
  <si>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</si>
  <si>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</si>
  <si>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</si>
  <si>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</si>
  <si>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</si>
  <si>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</si>
  <si>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</si>
  <si>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</si>
  <si>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</si>
  <si>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</si>
  <si>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</si>
  <si>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</si>
  <si>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</si>
  <si>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</si>
  <si>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</si>
  <si>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</si>
  <si>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</si>
  <si>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</si>
  <si>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</si>
  <si>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</si>
  <si>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</si>
  <si>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</si>
  <si>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</si>
  <si>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</si>
  <si>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</si>
  <si>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</si>
  <si>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</si>
  <si>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</si>
  <si>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</si>
  <si>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</si>
  <si>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</si>
  <si>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</si>
  <si>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</si>
  <si>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</si>
  <si>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</si>
  <si>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</si>
  <si>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</si>
  <si>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</si>
  <si>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</si>
  <si>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</si>
  <si>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</si>
  <si>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</si>
  <si>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</si>
  <si>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</si>
  <si>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</si>
  <si>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</si>
  <si>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</si>
  <si>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</si>
  <si>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</si>
  <si>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</si>
  <si>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</si>
  <si>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</si>
  <si>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</si>
  <si>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</si>
  <si>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</si>
  <si>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</si>
  <si>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</si>
  <si>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</si>
  <si>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</si>
  <si>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</si>
  <si>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</si>
  <si>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</si>
  <si>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</si>
  <si>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</si>
  <si>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</si>
  <si>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</si>
  <si>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</si>
  <si>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</si>
  <si>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</si>
  <si>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</si>
  <si>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</si>
  <si>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</si>
  <si>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</si>
  <si>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</si>
  <si>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</si>
  <si>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</si>
  <si>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</si>
  <si>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</si>
  <si>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</si>
  <si>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</si>
  <si>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</si>
  <si>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</si>
  <si>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</si>
  <si>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</si>
  <si>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</si>
  <si>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</si>
  <si>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</si>
  <si>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</si>
  <si>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</si>
  <si>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</si>
  <si>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</si>
  <si>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</si>
  <si>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</si>
  <si>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</si>
  <si>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</si>
  <si>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</si>
  <si>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</si>
  <si>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</si>
  <si>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</si>
  <si>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</si>
  <si>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</si>
  <si>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</si>
  <si>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</si>
  <si>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</si>
  <si>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</si>
  <si>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</si>
  <si>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</si>
  <si>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</si>
  <si>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</si>
  <si>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</si>
  <si>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</si>
  <si>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</si>
  <si>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</si>
  <si>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</si>
  <si>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</si>
  <si>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</si>
  <si>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</si>
  <si>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</si>
  <si>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</si>
  <si>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</si>
  <si>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</si>
  <si>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</si>
  <si>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</si>
  <si>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</si>
  <si>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</si>
  <si>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</si>
  <si>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</si>
  <si>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</si>
  <si>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</si>
  <si>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</si>
  <si>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</si>
  <si>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</si>
  <si>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</si>
  <si>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</si>
  <si>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</si>
  <si>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</si>
  <si>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</si>
  <si>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</si>
  <si>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</si>
  <si>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</si>
  <si>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</si>
  <si>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</si>
  <si>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</si>
  <si>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</si>
  <si>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</si>
  <si>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</si>
  <si>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</si>
  <si>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</si>
  <si>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</si>
  <si>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</si>
  <si>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</si>
  <si>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</si>
  <si>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</si>
  <si>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</si>
  <si>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</si>
  <si>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</si>
  <si>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</si>
  <si>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</si>
  <si>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</si>
  <si>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</si>
  <si>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</si>
  <si>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</si>
  <si>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</si>
  <si>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</si>
  <si>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</si>
  <si>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</si>
  <si>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</si>
  <si>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</si>
  <si>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</si>
  <si>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</si>
  <si>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</si>
  <si>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</si>
  <si>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</si>
  <si>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</si>
  <si>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</si>
  <si>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</si>
  <si>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</si>
  <si>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</si>
  <si>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</si>
  <si>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</si>
  <si>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</si>
  <si>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</si>
  <si>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</si>
  <si>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</si>
  <si>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</si>
  <si>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</si>
  <si>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</si>
  <si>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</si>
  <si>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</si>
  <si>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</si>
  <si>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</si>
  <si>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</si>
  <si>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</si>
  <si>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</si>
  <si>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</si>
  <si>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</si>
  <si>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</si>
  <si>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</si>
  <si>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</si>
  <si>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</si>
  <si>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</si>
  <si>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</si>
  <si>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</si>
  <si>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</si>
  <si>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</si>
  <si>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</si>
  <si>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</si>
  <si>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</si>
  <si>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</si>
  <si>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</si>
  <si>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</si>
  <si>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</si>
  <si>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</si>
  <si>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</si>
  <si>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</si>
  <si>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</si>
  <si>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</si>
  <si>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</si>
  <si>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</si>
  <si>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</si>
  <si>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</si>
  <si>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</si>
  <si>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</si>
  <si>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</si>
  <si>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</si>
  <si>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</si>
  <si>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</si>
  <si>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</si>
  <si>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</si>
  <si>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</si>
  <si>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</si>
  <si>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</si>
  <si>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</si>
  <si>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</si>
  <si>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</si>
  <si>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</si>
  <si>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</si>
  <si>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</si>
  <si>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</si>
  <si>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</si>
  <si>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</si>
  <si>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</si>
  <si>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</si>
  <si>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</si>
  <si>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</si>
  <si>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</si>
  <si>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</si>
  <si>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</si>
  <si>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</si>
  <si>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</si>
  <si>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</si>
  <si>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</si>
  <si>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</si>
  <si>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</si>
  <si>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</si>
  <si>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</si>
  <si>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</si>
  <si>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</si>
  <si>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</si>
  <si>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</si>
  <si>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</si>
  <si>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</si>
  <si>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</si>
  <si>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</si>
  <si>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</si>
  <si>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</si>
  <si>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</si>
  <si>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</si>
  <si>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</si>
  <si>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</si>
  <si>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</si>
  <si>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</si>
  <si>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</si>
  <si>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</si>
  <si>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</si>
  <si>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</si>
  <si>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</si>
  <si>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</si>
  <si>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</si>
  <si>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</si>
  <si>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</si>
  <si>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</si>
  <si>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</si>
  <si>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</si>
  <si>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</si>
  <si>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</si>
  <si>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</si>
  <si>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</si>
  <si>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</si>
  <si>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</si>
  <si>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</si>
  <si>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</si>
  <si>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</si>
  <si>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</si>
  <si>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</si>
  <si>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</si>
  <si>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</si>
  <si>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</si>
  <si>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</si>
  <si>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</si>
  <si>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</si>
  <si>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</si>
  <si>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</si>
  <si>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</si>
  <si>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</si>
  <si>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</si>
  <si>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</si>
  <si>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</si>
  <si>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</si>
  <si>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</si>
  <si>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</si>
  <si>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</si>
  <si>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</si>
  <si>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</si>
  <si>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</si>
  <si>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</si>
  <si>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</si>
  <si>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</si>
  <si>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</si>
  <si>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</si>
  <si>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</si>
  <si>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</si>
  <si>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</si>
  <si>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</si>
  <si>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</si>
  <si>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</si>
  <si>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</si>
  <si>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</si>
  <si>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</si>
  <si>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</si>
  <si>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</si>
  <si>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</si>
  <si>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</si>
  <si>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</si>
  <si>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</si>
  <si>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</si>
  <si>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</si>
  <si>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</si>
  <si>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</si>
  <si>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</si>
  <si>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</si>
  <si>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</si>
  <si>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</si>
  <si>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</si>
  <si>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</si>
  <si>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</si>
  <si>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</si>
  <si>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</si>
  <si>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</si>
  <si>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</si>
  <si>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</si>
  <si>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</si>
  <si>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</si>
  <si>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</si>
  <si>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</si>
  <si>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</si>
  <si>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</si>
  <si>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</si>
  <si>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</si>
  <si>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</si>
  <si>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</si>
  <si>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</si>
  <si>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</si>
  <si>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</si>
  <si>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</si>
  <si>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</si>
  <si>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</si>
  <si>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</si>
  <si>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</si>
  <si>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</si>
  <si>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</si>
  <si>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</si>
  <si>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</si>
  <si>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</si>
  <si>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</si>
  <si>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</si>
  <si>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</si>
  <si>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</si>
  <si>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</si>
  <si>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</si>
  <si>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</si>
  <si>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</si>
  <si>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</si>
  <si>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</si>
  <si>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</si>
  <si>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</si>
  <si>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</si>
  <si>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</si>
  <si>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</si>
  <si>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</si>
  <si>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</si>
  <si>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</si>
  <si>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</si>
  <si>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</si>
  <si>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</si>
  <si>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</si>
  <si>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</si>
  <si>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</si>
  <si>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</si>
  <si>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</si>
  <si>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</si>
  <si>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</si>
  <si>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</si>
  <si>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</si>
  <si>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</si>
  <si>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</si>
  <si>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</si>
  <si>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</si>
  <si>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</si>
  <si>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</si>
  <si>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</si>
  <si>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</si>
  <si>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</si>
  <si>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</si>
  <si>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</si>
  <si>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</si>
  <si>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</si>
  <si>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</si>
  <si>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</si>
  <si>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</si>
  <si>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</si>
  <si>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</si>
  <si>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</si>
  <si>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</si>
  <si>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</si>
  <si>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</si>
  <si>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</si>
  <si>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</si>
  <si>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</si>
  <si>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</si>
  <si>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</si>
  <si>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</si>
  <si>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</si>
  <si>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</si>
  <si>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</si>
  <si>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</si>
  <si>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</si>
  <si>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</si>
  <si>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</si>
  <si>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</si>
  <si>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</si>
  <si>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</si>
  <si>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</si>
  <si>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</si>
  <si>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</si>
  <si>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</si>
  <si>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</si>
  <si>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</si>
  <si>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</si>
  <si>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</si>
  <si>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</si>
  <si>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</si>
  <si>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</si>
  <si>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</si>
  <si>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</si>
  <si>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</si>
  <si>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</si>
  <si>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</si>
  <si>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</si>
  <si>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</si>
  <si>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</si>
  <si>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</si>
  <si>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</si>
  <si>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</si>
  <si>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</si>
  <si>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</si>
  <si>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</si>
  <si>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</si>
  <si>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</si>
  <si>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</si>
  <si>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</si>
  <si>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</si>
  <si>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</si>
  <si>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</si>
  <si>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</si>
  <si>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</si>
  <si>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</si>
  <si>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</si>
  <si>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</si>
  <si>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</si>
  <si>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</si>
  <si>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</si>
  <si>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</si>
  <si>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</si>
  <si>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</si>
  <si>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</si>
  <si>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</si>
  <si>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</si>
  <si>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</si>
  <si>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</si>
  <si>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</si>
  <si>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</si>
  <si>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</si>
  <si>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</si>
  <si>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</si>
  <si>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</si>
  <si>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</si>
  <si>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</si>
  <si>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</si>
  <si>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</si>
  <si>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</si>
  <si>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</si>
  <si>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</si>
  <si>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</si>
  <si>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</si>
  <si>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</si>
  <si>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</si>
  <si>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</si>
  <si>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</si>
  <si>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</si>
  <si>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</si>
  <si>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</si>
  <si>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</si>
  <si>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</si>
  <si>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</si>
  <si>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</si>
  <si>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</si>
  <si>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</si>
  <si>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</si>
  <si>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</si>
  <si>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</si>
  <si>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</si>
  <si>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</si>
  <si>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</si>
  <si>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</si>
  <si>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</si>
  <si>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</si>
  <si>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</si>
  <si>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</si>
  <si>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</si>
  <si>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</si>
  <si>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</si>
  <si>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</si>
  <si>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</si>
  <si>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</si>
  <si>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</si>
  <si>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</si>
  <si>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</si>
  <si>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</si>
  <si>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</si>
  <si>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</si>
  <si>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</si>
  <si>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</si>
  <si>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</si>
  <si>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</si>
  <si>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</si>
  <si>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</si>
  <si>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</si>
  <si>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</si>
  <si>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</si>
  <si>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</si>
  <si>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</si>
  <si>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</si>
  <si>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</si>
  <si>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</si>
  <si>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</si>
  <si>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</si>
  <si>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</si>
  <si>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</si>
  <si>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</si>
  <si>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</si>
  <si>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</si>
  <si>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</si>
  <si>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</si>
  <si>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</si>
  <si>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</si>
  <si>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</si>
  <si>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</si>
  <si>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</si>
  <si>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</si>
  <si>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</si>
  <si>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</si>
  <si>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</si>
  <si>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</si>
  <si>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</si>
  <si>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</si>
  <si>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</si>
  <si>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</si>
  <si>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</si>
  <si>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</si>
  <si>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</si>
  <si>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</si>
  <si>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</si>
  <si>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</si>
  <si>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</si>
  <si>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</si>
  <si>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</si>
  <si>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</si>
  <si>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</si>
  <si>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</si>
  <si>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</si>
  <si>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</si>
  <si>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</si>
  <si>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</si>
  <si>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</si>
  <si>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</si>
  <si>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</si>
  <si>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</si>
  <si>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</si>
  <si>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</si>
  <si>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</si>
  <si>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</si>
  <si>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</si>
  <si>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</si>
  <si>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</si>
  <si>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</si>
  <si>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</si>
  <si>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</si>
  <si>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</si>
  <si>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</si>
  <si>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</si>
  <si>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</si>
  <si>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</si>
  <si>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</si>
  <si>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</si>
  <si>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</si>
  <si>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</si>
  <si>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</si>
  <si>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</si>
  <si>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</si>
  <si>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</si>
  <si>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</si>
  <si>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</si>
  <si>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</si>
  <si>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</si>
  <si>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</si>
  <si>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</si>
  <si>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</si>
  <si>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</si>
  <si>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</si>
  <si>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</si>
  <si>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</si>
  <si>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</si>
  <si>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</si>
  <si>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</si>
  <si>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</si>
  <si>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</si>
  <si>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</si>
  <si>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</si>
  <si>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</si>
  <si>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</si>
  <si>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</si>
  <si>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</si>
  <si>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</si>
  <si>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</si>
  <si>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</si>
  <si>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</si>
  <si>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</si>
  <si>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</si>
  <si>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</si>
  <si>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</si>
  <si>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</si>
  <si>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</si>
  <si>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</si>
  <si>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</si>
  <si>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</si>
  <si>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</si>
  <si>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</si>
  <si>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</si>
  <si>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</si>
  <si>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</si>
  <si>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</si>
  <si>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</si>
  <si>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</si>
  <si>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</si>
  <si>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</si>
  <si>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</si>
  <si>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</si>
  <si>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</si>
  <si>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</si>
  <si>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</si>
  <si>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</si>
  <si>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</si>
  <si>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</si>
  <si>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</si>
  <si>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</si>
  <si>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</si>
  <si>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</si>
  <si>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</si>
  <si>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</si>
  <si>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</si>
  <si>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</si>
  <si>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</si>
  <si>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</si>
  <si>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</si>
  <si>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</si>
  <si>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</si>
  <si>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</si>
  <si>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</si>
  <si>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</si>
  <si>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</si>
  <si>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</si>
  <si>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</si>
  <si>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</si>
  <si>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</si>
  <si>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</si>
  <si>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</si>
  <si>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</si>
  <si>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</si>
  <si>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</si>
  <si>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</si>
  <si>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</si>
  <si>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</si>
  <si>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</si>
  <si>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</si>
  <si>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</si>
  <si>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</si>
  <si>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</si>
  <si>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</si>
  <si>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</si>
  <si>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</si>
  <si>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</si>
  <si>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</si>
  <si>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</si>
  <si>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</si>
  <si>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</si>
  <si>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</si>
  <si>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</si>
  <si>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</si>
  <si>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</si>
  <si>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</si>
  <si>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</si>
  <si>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</si>
  <si>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</si>
  <si>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</si>
  <si>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</si>
  <si>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</si>
  <si>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</si>
  <si>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</si>
  <si>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</si>
  <si>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</si>
  <si>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</si>
  <si>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</si>
  <si>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</si>
  <si>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</si>
  <si>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</si>
  <si>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</si>
  <si>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</si>
  <si>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</si>
  <si>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</si>
  <si>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</si>
  <si>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</si>
  <si>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</si>
  <si>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</si>
  <si>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</si>
  <si>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</si>
  <si>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</si>
  <si>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</si>
  <si>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</si>
  <si>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</si>
  <si>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</si>
  <si>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</si>
  <si>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</si>
  <si>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</si>
  <si>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</si>
  <si>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</si>
  <si>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</si>
  <si>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</si>
  <si>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</si>
  <si>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</si>
  <si>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</si>
  <si>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</si>
  <si>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</si>
  <si>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</si>
  <si>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</si>
  <si>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</si>
  <si>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</si>
  <si>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</si>
  <si>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</si>
  <si>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</si>
  <si>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</si>
  <si>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</si>
  <si>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</si>
  <si>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</si>
  <si>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</si>
  <si>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</si>
  <si>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</si>
  <si>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</si>
  <si>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</si>
  <si>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</si>
  <si>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</si>
  <si>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</si>
  <si>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</si>
  <si>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</si>
  <si>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</si>
  <si>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</si>
  <si>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</si>
  <si>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</si>
  <si>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</si>
  <si>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</si>
  <si>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</si>
  <si>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</si>
  <si>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</si>
  <si>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</si>
  <si>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</si>
  <si>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</si>
  <si>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</si>
  <si>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</si>
  <si>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</si>
  <si>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</si>
  <si>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</si>
  <si>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</si>
  <si>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</si>
  <si>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</si>
  <si>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</si>
  <si>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</si>
  <si>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</si>
  <si>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</si>
  <si>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</si>
  <si>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</si>
  <si>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</si>
  <si>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</si>
  <si>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</si>
  <si>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</si>
  <si>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</si>
  <si>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</si>
  <si>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</si>
  <si>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</si>
  <si>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</si>
  <si>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</si>
  <si>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</si>
  <si>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</si>
  <si>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</si>
  <si>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</si>
  <si>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</si>
  <si>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</si>
  <si>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</si>
  <si>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</si>
  <si>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</si>
  <si>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</si>
  <si>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</si>
  <si>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</si>
  <si>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</si>
  <si>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</si>
  <si>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</si>
  <si>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</si>
  <si>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</si>
  <si>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</si>
  <si>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</si>
  <si>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</si>
  <si>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</si>
  <si>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</si>
  <si>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</si>
  <si>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</si>
  <si>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</si>
  <si>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</si>
  <si>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</si>
  <si>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</si>
  <si>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</si>
  <si>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</si>
  <si>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</si>
  <si>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</si>
  <si>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</si>
  <si>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</si>
  <si>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</si>
  <si>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</si>
  <si>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</si>
  <si>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</si>
  <si>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</si>
  <si>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</si>
  <si>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</si>
  <si>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</si>
  <si>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</si>
  <si>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</si>
  <si>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</si>
  <si>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</si>
  <si>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</si>
  <si>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</si>
  <si>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</si>
  <si>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</si>
  <si>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</si>
  <si>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</si>
  <si>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</si>
  <si>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</si>
  <si>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</si>
  <si>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</si>
  <si>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</si>
  <si>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</si>
  <si>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</si>
  <si>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</si>
  <si>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</si>
  <si>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</si>
  <si>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</si>
  <si>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</si>
  <si>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</si>
  <si>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</si>
  <si>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</si>
  <si>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</si>
  <si>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</si>
  <si>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</si>
  <si>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</si>
  <si>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</si>
  <si>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</si>
  <si>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</si>
  <si>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</si>
  <si>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</si>
  <si>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</si>
  <si>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</si>
  <si>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</si>
  <si>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</si>
  <si>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</si>
  <si>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</si>
  <si>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</si>
  <si>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</si>
  <si>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</si>
  <si>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</si>
  <si>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</si>
  <si>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</si>
  <si>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</si>
  <si>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</si>
  <si>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</si>
  <si>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</si>
  <si>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</si>
  <si>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</si>
  <si>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</si>
  <si>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</si>
  <si>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</si>
  <si>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</si>
  <si>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</si>
  <si>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</si>
  <si>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</si>
  <si>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</si>
  <si>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</si>
  <si>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</si>
  <si>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</si>
  <si>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</si>
  <si>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</si>
  <si>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</si>
  <si>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</si>
  <si>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</si>
  <si>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</si>
  <si>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</si>
  <si>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</si>
  <si>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</si>
  <si>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</si>
  <si>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</si>
  <si>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</si>
  <si>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</si>
  <si>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</si>
  <si>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</si>
  <si>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</si>
  <si>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</si>
  <si>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</si>
  <si>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</si>
  <si>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</si>
  <si>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</si>
  <si>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</si>
  <si>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</si>
  <si>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</si>
  <si>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</si>
  <si>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</si>
  <si>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</si>
  <si>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</si>
  <si>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</si>
  <si>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</si>
  <si>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</si>
  <si>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</si>
  <si>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</si>
  <si>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</si>
  <si>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</si>
  <si>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</si>
  <si>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</si>
  <si>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</si>
  <si>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</si>
  <si>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</si>
  <si>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</si>
  <si>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</si>
  <si>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</si>
  <si>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</si>
  <si>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</si>
  <si>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</si>
  <si>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</si>
  <si>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</si>
  <si>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</si>
  <si>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</si>
  <si>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</si>
  <si>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</si>
  <si>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</si>
  <si>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</si>
  <si>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</si>
  <si>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</si>
  <si>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</si>
  <si>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</si>
  <si>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</si>
  <si>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</si>
  <si>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</si>
  <si>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</si>
  <si>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</si>
  <si>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</si>
  <si>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</si>
  <si>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</si>
  <si>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</si>
  <si>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</si>
  <si>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</si>
  <si>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</si>
  <si>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</si>
  <si>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</si>
  <si>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</si>
  <si>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</si>
  <si>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</si>
  <si>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</si>
  <si>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</si>
  <si>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</si>
  <si>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</si>
  <si>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</si>
  <si>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</si>
  <si>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</si>
  <si>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</si>
  <si>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</si>
  <si>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</si>
  <si>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</si>
  <si>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</si>
  <si>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</si>
  <si>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</si>
  <si>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</si>
  <si>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</si>
  <si>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</si>
  <si>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</si>
  <si>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</si>
  <si>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</si>
  <si>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</si>
  <si>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</si>
  <si>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</si>
  <si>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</si>
  <si>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</si>
  <si>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</si>
  <si>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</si>
  <si>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</si>
  <si>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</si>
  <si>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</si>
  <si>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</si>
  <si>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</si>
  <si>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</si>
  <si>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</si>
  <si>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</si>
  <si>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</si>
  <si>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</si>
  <si>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</si>
  <si>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</si>
  <si>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</si>
  <si>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</si>
  <si>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</si>
  <si>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</si>
  <si>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</si>
  <si>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</si>
  <si>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</si>
  <si>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</si>
  <si>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</si>
  <si>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</si>
  <si>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</si>
  <si>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</si>
  <si>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</si>
  <si>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</si>
  <si>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</si>
  <si>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</si>
  <si>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</si>
  <si>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</si>
  <si>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</si>
  <si>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</si>
  <si>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</si>
  <si>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</si>
  <si>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</si>
  <si>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</si>
  <si>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</si>
  <si>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</si>
  <si>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</si>
  <si>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</si>
  <si>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</si>
  <si>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</si>
  <si>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</si>
  <si>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</si>
  <si>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</si>
  <si>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</si>
  <si>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</si>
  <si>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</si>
  <si>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</si>
  <si>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</si>
  <si>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</si>
  <si>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</si>
  <si>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</si>
  <si>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</si>
  <si>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</si>
  <si>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</si>
  <si>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</si>
  <si>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</si>
  <si>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</si>
  <si>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</si>
  <si>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</si>
  <si>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</si>
  <si>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</si>
  <si>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</si>
  <si>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</si>
  <si>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</si>
  <si>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</si>
  <si>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</si>
  <si>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</si>
  <si>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</si>
  <si>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</si>
  <si>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</si>
  <si>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</si>
  <si>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</si>
  <si>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</si>
  <si>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</si>
  <si>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</si>
  <si>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</si>
  <si>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</si>
  <si>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</si>
  <si>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</si>
  <si>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</si>
  <si>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</si>
  <si>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</si>
  <si>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</si>
  <si>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</si>
  <si>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</si>
  <si>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</si>
  <si>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</si>
  <si>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</si>
  <si>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</si>
  <si>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</si>
  <si>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</si>
  <si>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</si>
  <si>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</si>
  <si>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</si>
  <si>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</si>
  <si>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</si>
  <si>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</si>
  <si>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</si>
  <si>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</si>
  <si>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</si>
  <si>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</si>
  <si>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</si>
  <si>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</si>
  <si>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</si>
  <si>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</si>
  <si>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</si>
  <si>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</si>
  <si>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</si>
  <si>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</si>
  <si>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</si>
  <si>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</si>
  <si>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</si>
  <si>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</si>
  <si>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</si>
  <si>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</si>
  <si>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</si>
  <si>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</si>
  <si>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</si>
  <si>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</si>
  <si>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</si>
  <si>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</si>
  <si>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</si>
  <si>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</si>
  <si>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</si>
  <si>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</si>
  <si>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</si>
  <si>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</si>
  <si>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</si>
  <si>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</si>
  <si>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</si>
  <si>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</si>
  <si>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</si>
  <si>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</si>
  <si>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</si>
  <si>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</si>
  <si>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</si>
  <si>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</si>
  <si>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</si>
  <si>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</si>
  <si>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</si>
  <si>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</si>
  <si>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</si>
  <si>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</si>
  <si>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</si>
  <si>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</si>
  <si>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</si>
  <si>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</si>
  <si>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</si>
  <si>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</si>
  <si>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</si>
  <si>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</si>
  <si>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</si>
  <si>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</si>
  <si>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</si>
  <si>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</si>
  <si>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</si>
  <si>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</si>
  <si>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</si>
  <si>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</si>
  <si>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</si>
  <si>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</si>
  <si>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</si>
  <si>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</si>
  <si>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</si>
  <si>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</si>
  <si>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</si>
  <si>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</si>
  <si>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</si>
  <si>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</si>
  <si>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</si>
  <si>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</si>
  <si>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</si>
  <si>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</si>
  <si>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</si>
  <si>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</si>
  <si>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</si>
  <si>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</si>
  <si>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</si>
  <si>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</si>
  <si>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</si>
  <si>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</si>
  <si>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</si>
  <si>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</si>
  <si>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</si>
  <si>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</si>
  <si>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</si>
  <si>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</si>
  <si>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</si>
  <si>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</si>
  <si>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</si>
  <si>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</si>
  <si>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</si>
  <si>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</si>
  <si>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</si>
  <si>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</si>
  <si>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</si>
  <si>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</si>
  <si>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</si>
  <si>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</si>
  <si>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</si>
  <si>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</si>
  <si>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</si>
  <si>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</si>
  <si>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</si>
  <si>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</si>
  <si>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</si>
  <si>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</si>
  <si>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</si>
  <si>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</si>
  <si>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</si>
  <si>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</si>
  <si>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</si>
  <si>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</si>
  <si>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</si>
  <si>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</si>
  <si>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</si>
  <si>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</si>
  <si>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</si>
  <si>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</si>
  <si>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</si>
  <si>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</si>
  <si>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</si>
  <si>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</si>
  <si>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</si>
  <si>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</si>
  <si>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</si>
  <si>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</si>
  <si>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</si>
  <si>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</si>
  <si>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</si>
  <si>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</si>
  <si>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</si>
  <si>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</si>
  <si>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</si>
  <si>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</si>
  <si>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</si>
  <si>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</si>
  <si>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</si>
  <si>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</si>
  <si>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</si>
  <si>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</si>
  <si>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</si>
  <si>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</si>
  <si>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</si>
  <si>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</si>
  <si>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</si>
  <si>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</si>
  <si>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</si>
  <si>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</si>
  <si>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</si>
  <si>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</si>
  <si>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</si>
  <si>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</si>
  <si>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</si>
  <si>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</si>
  <si>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</si>
  <si>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</si>
  <si>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</si>
  <si>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</si>
  <si>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</si>
  <si>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</si>
  <si>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</si>
  <si>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</si>
  <si>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</si>
  <si>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</si>
  <si>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</si>
  <si>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</si>
  <si>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</si>
  <si>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</si>
  <si>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</si>
  <si>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</si>
  <si>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</si>
  <si>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</si>
  <si>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</si>
  <si>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</si>
  <si>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</si>
  <si>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</si>
  <si>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</si>
  <si>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</si>
  <si>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</si>
  <si>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</si>
  <si>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</si>
  <si>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</si>
  <si>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</si>
  <si>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</si>
  <si>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</si>
  <si>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</si>
  <si>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</si>
  <si>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</si>
  <si>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</si>
  <si>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</si>
  <si>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</si>
  <si>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</si>
  <si>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</si>
  <si>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</si>
  <si>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</si>
  <si>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</si>
  <si>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</si>
  <si>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</si>
  <si>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</si>
  <si>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</si>
  <si>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</si>
  <si>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</si>
  <si>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</si>
  <si>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</si>
  <si>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</si>
  <si>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</si>
  <si>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</si>
  <si>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</si>
  <si>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</si>
  <si>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</si>
  <si>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</si>
  <si>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</si>
  <si>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</si>
  <si>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</si>
  <si>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</si>
  <si>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</si>
  <si>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</si>
  <si>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</si>
  <si>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</si>
  <si>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</si>
  <si>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</si>
  <si>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</si>
  <si>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</si>
  <si>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</si>
  <si>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</si>
  <si>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</si>
  <si>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</si>
  <si>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</si>
  <si>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</si>
  <si>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</si>
  <si>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</si>
  <si>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</si>
  <si>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</si>
  <si>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</si>
  <si>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</si>
  <si>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</si>
  <si>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</si>
  <si>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</si>
  <si>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</si>
  <si>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</si>
  <si>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</si>
  <si>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</si>
  <si>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</si>
  <si>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</si>
  <si>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</si>
  <si>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</si>
  <si>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</si>
  <si>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</si>
  <si>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</si>
  <si>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</si>
  <si>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</si>
  <si>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</si>
  <si>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</si>
  <si>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</si>
  <si>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</si>
  <si>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</si>
  <si>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</si>
  <si>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</si>
  <si>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</si>
  <si>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</si>
  <si>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</si>
  <si>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</si>
  <si>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</si>
  <si>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</si>
  <si>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</si>
  <si>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</si>
  <si>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</si>
  <si>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</si>
  <si>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</si>
  <si>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</si>
  <si>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</si>
  <si>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</si>
  <si>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</si>
  <si>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</si>
  <si>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</si>
  <si>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</si>
  <si>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</si>
  <si>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</si>
  <si>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</si>
  <si>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</si>
  <si>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</si>
  <si>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</si>
  <si>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</si>
  <si>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</si>
  <si>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</si>
  <si>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</si>
  <si>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</si>
  <si>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</si>
  <si>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</si>
  <si>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</si>
  <si>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</si>
  <si>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</si>
  <si>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</si>
  <si>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</si>
  <si>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</si>
  <si>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</si>
  <si>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</si>
  <si>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</si>
  <si>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</si>
  <si>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</si>
  <si>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</si>
  <si>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</si>
  <si>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</si>
  <si>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</si>
  <si>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</si>
  <si>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</si>
  <si>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</si>
  <si>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</si>
  <si>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</si>
  <si>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</si>
  <si>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</si>
  <si>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</si>
  <si>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</si>
  <si>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</si>
  <si>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</si>
  <si>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</si>
  <si>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</si>
  <si>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</si>
  <si>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</si>
  <si>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</si>
  <si>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</si>
  <si>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</si>
  <si>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</si>
  <si>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</si>
  <si>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</si>
  <si>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</si>
  <si>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</si>
  <si>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</si>
  <si>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</si>
  <si>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</si>
  <si>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</si>
  <si>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</si>
  <si>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</si>
  <si>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</si>
  <si>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</si>
  <si>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</si>
  <si>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</si>
  <si>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</si>
  <si>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</si>
  <si>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</si>
  <si>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</si>
  <si>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</si>
  <si>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</si>
  <si>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</si>
  <si>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</si>
  <si>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</si>
  <si>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</si>
  <si>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</si>
  <si>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</si>
  <si>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</si>
  <si>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</si>
  <si>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</si>
  <si>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</si>
  <si>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</si>
  <si>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</si>
  <si>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</si>
  <si>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</si>
  <si>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</si>
  <si>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</si>
  <si>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</si>
  <si>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</si>
  <si>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</si>
  <si>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</si>
  <si>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</si>
  <si>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</si>
  <si>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</si>
  <si>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</si>
  <si>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</si>
  <si>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</si>
  <si>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</si>
  <si>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</si>
  <si>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</si>
  <si>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</si>
  <si>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</si>
  <si>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</si>
  <si>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</si>
  <si>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</si>
  <si>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</si>
  <si>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</si>
  <si>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</si>
  <si>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</si>
  <si>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</si>
  <si>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</si>
  <si>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</si>
  <si>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</si>
  <si>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</si>
  <si>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</si>
  <si>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</si>
  <si>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</si>
  <si>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</si>
  <si>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</si>
  <si>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</si>
  <si>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</si>
  <si>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</si>
  <si>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</si>
  <si>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</si>
  <si>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</si>
  <si>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</si>
  <si>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</si>
  <si>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</si>
  <si>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</si>
  <si>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</si>
  <si>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</si>
  <si>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</si>
  <si>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</si>
  <si>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</si>
  <si>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</si>
  <si>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</si>
  <si>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</si>
  <si>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</si>
  <si>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</si>
  <si>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</si>
  <si>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</si>
  <si>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</si>
  <si>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</si>
  <si>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</si>
  <si>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</si>
  <si>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</si>
  <si>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</si>
  <si>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</si>
  <si>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</si>
  <si>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</si>
  <si>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</si>
  <si>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</si>
  <si>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</si>
  <si>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</si>
  <si>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</si>
  <si>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</si>
  <si>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</si>
  <si>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</si>
  <si>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</si>
  <si>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</si>
  <si>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</si>
  <si>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</si>
  <si>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</si>
  <si>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</si>
  <si>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</si>
  <si>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</si>
  <si>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</si>
  <si>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</si>
  <si>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</si>
  <si>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</si>
  <si>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</si>
  <si>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</si>
  <si>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</si>
  <si>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</si>
  <si>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</si>
  <si>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</si>
  <si>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</si>
  <si>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</si>
  <si>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</si>
  <si>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</si>
  <si>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</si>
  <si>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</si>
  <si>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</si>
  <si>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</si>
  <si>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</si>
  <si>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</si>
  <si>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</si>
  <si>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</si>
  <si>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</si>
  <si>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</si>
  <si>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</si>
  <si>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</si>
  <si>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</si>
  <si>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</si>
  <si>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</si>
  <si>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</si>
  <si>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</si>
  <si>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</si>
  <si>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</si>
  <si>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</si>
  <si>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</si>
  <si>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</si>
  <si>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</si>
  <si>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</si>
  <si>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</si>
  <si>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</si>
  <si>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</si>
  <si>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</si>
  <si>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</si>
  <si>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</si>
  <si>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</si>
  <si>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</si>
  <si>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</si>
  <si>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</si>
  <si>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</si>
  <si>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</si>
  <si>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</si>
  <si>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</si>
  <si>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</si>
  <si>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</si>
  <si>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</si>
  <si>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</si>
  <si>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</si>
  <si>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</si>
  <si>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</si>
  <si>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</si>
  <si>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</si>
  <si>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</si>
  <si>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</si>
  <si>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</si>
  <si>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</si>
  <si>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</si>
  <si>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</si>
  <si>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</si>
  <si>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</si>
  <si>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</si>
  <si>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</si>
  <si>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</si>
  <si>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</si>
  <si>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</si>
  <si>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</si>
  <si>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</si>
  <si>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</si>
  <si>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</si>
  <si>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</si>
  <si>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</si>
  <si>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</si>
  <si>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</si>
  <si>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</si>
  <si>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</si>
  <si>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</si>
  <si>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</si>
  <si>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</si>
  <si>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</si>
  <si>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</si>
  <si>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</si>
  <si>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</si>
  <si>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</si>
  <si>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</si>
  <si>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</si>
  <si>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</si>
  <si>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</si>
  <si>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</si>
  <si>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</si>
  <si>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</si>
  <si>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</si>
  <si>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</si>
  <si>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</si>
  <si>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</si>
  <si>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</si>
  <si>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</si>
  <si>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</si>
  <si>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</si>
  <si>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</si>
  <si>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</si>
  <si>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</si>
  <si>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</si>
  <si>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</si>
  <si>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</si>
  <si>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</si>
  <si>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</si>
  <si>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</si>
  <si>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</si>
  <si>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</si>
  <si>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</si>
  <si>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</si>
  <si>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</si>
  <si>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</si>
  <si>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</si>
  <si>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</si>
  <si>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</si>
  <si>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</si>
  <si>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</si>
  <si>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</si>
  <si>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</si>
  <si>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</si>
  <si>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</si>
  <si>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</si>
  <si>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</si>
  <si>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</si>
  <si>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</si>
  <si>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</si>
  <si>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</si>
  <si>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</si>
  <si>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</si>
  <si>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</si>
  <si>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</si>
  <si>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</si>
  <si>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</si>
  <si>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</si>
  <si>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</si>
  <si>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</si>
  <si>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</si>
  <si>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</si>
  <si>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</si>
  <si>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</si>
  <si>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</si>
  <si>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</si>
  <si>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</si>
  <si>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</si>
  <si>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</si>
  <si>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</si>
  <si>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</si>
  <si>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</si>
  <si>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</si>
  <si>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</si>
  <si>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</si>
  <si>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</si>
  <si>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</si>
  <si>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</si>
  <si>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</si>
  <si>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</si>
  <si>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</si>
  <si>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</si>
  <si>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</si>
  <si>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</si>
  <si>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</si>
  <si>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</si>
  <si>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</si>
  <si>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</si>
  <si>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</si>
  <si>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</si>
  <si>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</si>
  <si>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</si>
  <si>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</si>
  <si>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</si>
  <si>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</si>
  <si>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</si>
  <si>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</si>
  <si>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</si>
  <si>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</si>
  <si>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</si>
  <si>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</si>
  <si>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</si>
  <si>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</si>
  <si>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</si>
  <si>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</si>
  <si>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</si>
  <si>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</si>
  <si>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</si>
  <si>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</si>
  <si>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</si>
  <si>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</si>
  <si>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</si>
  <si>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</si>
  <si>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</si>
  <si>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</si>
  <si>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</si>
  <si>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</si>
  <si>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</si>
  <si>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</si>
  <si>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</si>
  <si>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</si>
  <si>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</si>
  <si>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</si>
  <si>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</si>
  <si>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</si>
  <si>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</si>
  <si>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</si>
  <si>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</si>
  <si>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</si>
  <si>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</si>
  <si>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</si>
  <si>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</si>
  <si>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</si>
  <si>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</si>
  <si>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</si>
  <si>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</si>
  <si>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</si>
  <si>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</si>
  <si>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</si>
  <si>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</si>
  <si>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</si>
  <si>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</si>
  <si>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</si>
  <si>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</si>
  <si>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</si>
  <si>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</si>
  <si>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</si>
  <si>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</si>
  <si>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</si>
  <si>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</si>
  <si>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</si>
  <si>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</si>
  <si>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</si>
  <si>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</si>
  <si>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</si>
  <si>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</si>
  <si>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</si>
  <si>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</si>
  <si>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</si>
  <si>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</si>
  <si>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</si>
  <si>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</si>
  <si>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</si>
  <si>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</si>
  <si>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</si>
  <si>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</si>
  <si>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</si>
  <si>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</si>
  <si>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</si>
  <si>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</si>
  <si>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</si>
  <si>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</si>
  <si>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</si>
  <si>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</si>
  <si>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</si>
  <si>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</si>
  <si>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</si>
  <si>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</si>
  <si>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</si>
  <si>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</si>
  <si>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</si>
  <si>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</si>
  <si>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</si>
  <si>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</si>
  <si>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</si>
  <si>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</si>
  <si>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</si>
  <si>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</si>
  <si>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</si>
  <si>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</si>
  <si>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</si>
  <si>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</si>
  <si>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</si>
  <si>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</si>
  <si>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</si>
  <si>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</si>
  <si>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</si>
  <si>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</si>
  <si>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</si>
  <si>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</si>
  <si>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</si>
  <si>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</si>
  <si>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</si>
  <si>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</si>
  <si>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</si>
  <si>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</si>
  <si>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</si>
  <si>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</si>
  <si>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</si>
  <si>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</si>
  <si>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</si>
  <si>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</si>
  <si>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</si>
  <si>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</si>
  <si>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</si>
  <si>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</si>
  <si>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</si>
  <si>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</si>
  <si>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</si>
  <si>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</si>
  <si>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</si>
  <si>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</si>
  <si>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</si>
  <si>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</si>
  <si>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</si>
  <si>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</si>
  <si>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</si>
  <si>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</si>
  <si>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</si>
  <si>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</si>
  <si>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</si>
  <si>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</si>
  <si>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</si>
  <si>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</si>
  <si>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</si>
  <si>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</si>
  <si>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</si>
  <si>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</si>
  <si>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</si>
  <si>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</si>
  <si>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</si>
  <si>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</si>
  <si>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</si>
  <si>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</si>
  <si>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</si>
  <si>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</si>
  <si>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</si>
  <si>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</si>
  <si>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</si>
  <si>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</si>
  <si>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</si>
  <si>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</si>
  <si>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</si>
  <si>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</si>
  <si>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</si>
  <si>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</si>
  <si>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</si>
  <si>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</si>
  <si>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</si>
  <si>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</si>
  <si>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</si>
  <si>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</si>
  <si>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</si>
  <si>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</si>
  <si>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</si>
  <si>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</si>
  <si>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</si>
  <si>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</si>
  <si>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</si>
  <si>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</si>
  <si>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</si>
  <si>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</si>
  <si>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</si>
  <si>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</si>
  <si>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</si>
  <si>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</si>
  <si>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</si>
  <si>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</si>
  <si>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</si>
  <si>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</si>
  <si>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</si>
  <si>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</si>
  <si>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</si>
  <si>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</si>
  <si>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</si>
  <si>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</si>
  <si>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</si>
  <si>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</si>
  <si>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</si>
  <si>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</si>
  <si>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</si>
  <si>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</si>
  <si>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</si>
  <si>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</si>
  <si>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</si>
  <si>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</si>
  <si>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</si>
  <si>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</si>
  <si>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</si>
  <si>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</si>
  <si>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</si>
  <si>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</si>
  <si>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</si>
  <si>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</si>
  <si>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</si>
  <si>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</si>
  <si>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</si>
  <si>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</si>
  <si>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</si>
  <si>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</si>
  <si>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</si>
  <si>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</si>
  <si>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</si>
  <si>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</si>
  <si>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</si>
  <si>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</si>
  <si>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</si>
  <si>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</si>
  <si>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</si>
  <si>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</si>
  <si>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</si>
  <si>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</si>
  <si>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</si>
  <si>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</si>
  <si>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</si>
  <si>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</si>
  <si>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</si>
  <si>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</si>
  <si>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</si>
  <si>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</si>
  <si>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</si>
  <si>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</si>
  <si>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</si>
  <si>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</si>
  <si>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</si>
  <si>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</si>
  <si>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</si>
  <si>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</si>
  <si>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</si>
  <si>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</si>
  <si>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</si>
  <si>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</si>
  <si>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</si>
  <si>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</si>
  <si>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</si>
  <si>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</si>
  <si>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</si>
  <si>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</si>
  <si>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</si>
  <si>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</si>
  <si>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</si>
  <si>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</si>
  <si>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</si>
  <si>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</si>
  <si>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</si>
  <si>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</si>
  <si>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</si>
  <si>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</si>
  <si>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</si>
  <si>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</si>
  <si>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</si>
  <si>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</si>
  <si>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</si>
  <si>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</si>
  <si>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</si>
  <si>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</si>
  <si>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</si>
  <si>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</si>
  <si>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</si>
  <si>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</si>
  <si>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</si>
  <si>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</si>
  <si>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</si>
  <si>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</si>
  <si>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</si>
  <si>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</si>
  <si>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</si>
  <si>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</si>
  <si>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</si>
  <si>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</si>
  <si>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</si>
  <si>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</si>
  <si>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</si>
  <si>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</si>
  <si>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</si>
  <si>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</si>
  <si>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</si>
  <si>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</si>
  <si>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</si>
  <si>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</si>
  <si>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</si>
  <si>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</si>
  <si>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</si>
  <si>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</si>
  <si>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</si>
  <si>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</si>
  <si>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</si>
  <si>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</si>
  <si>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</si>
  <si>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</si>
  <si>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</si>
  <si>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</si>
  <si>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</si>
  <si>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</si>
  <si>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</si>
  <si>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</si>
  <si>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</si>
  <si>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</si>
  <si>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</si>
  <si>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</si>
  <si>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</si>
  <si>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</si>
  <si>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</si>
  <si>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</si>
  <si>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</si>
  <si>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</si>
  <si>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</si>
  <si>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</si>
  <si>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</si>
  <si>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</si>
  <si>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</si>
  <si>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</si>
  <si>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</si>
  <si>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</si>
  <si>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</si>
  <si>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</si>
  <si>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</si>
  <si>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</si>
  <si>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</si>
  <si>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</si>
  <si>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</si>
  <si>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</si>
  <si>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</si>
  <si>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</si>
  <si>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</si>
  <si>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</si>
  <si>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</si>
  <si>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</si>
  <si>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</si>
  <si>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</si>
  <si>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</si>
  <si>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</si>
  <si>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</si>
  <si>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</si>
  <si>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</si>
  <si>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</si>
  <si>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</si>
  <si>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</si>
  <si>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</si>
  <si>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</si>
  <si>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</si>
  <si>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</si>
  <si>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</si>
  <si>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</si>
  <si>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</si>
  <si>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</si>
  <si>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</si>
  <si>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</si>
  <si>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</si>
  <si>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</si>
  <si>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</si>
  <si>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</si>
  <si>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</si>
  <si>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</si>
  <si>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</si>
  <si>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</si>
  <si>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</si>
  <si>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</si>
  <si>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</si>
  <si>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</si>
  <si>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</si>
  <si>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</si>
  <si>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</si>
  <si>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</si>
  <si>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</si>
  <si>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</si>
  <si>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</si>
  <si>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</si>
  <si>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</si>
  <si>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</si>
  <si>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</si>
  <si>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</si>
  <si>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</si>
  <si>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</si>
  <si>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</si>
  <si>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</si>
  <si>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</si>
  <si>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</si>
  <si>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</si>
  <si>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</si>
  <si>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</si>
  <si>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</si>
  <si>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</si>
  <si>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</si>
  <si>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</si>
  <si>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</si>
  <si>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</si>
  <si>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</si>
  <si>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</si>
  <si>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</si>
  <si>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</si>
  <si>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</si>
  <si>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</si>
  <si>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</si>
  <si>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</si>
  <si>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</si>
  <si>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</si>
  <si>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</si>
  <si>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</si>
  <si>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</si>
  <si>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</si>
  <si>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</si>
  <si>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</si>
  <si>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</si>
  <si>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</si>
  <si>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</si>
  <si>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</si>
  <si>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</si>
  <si>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</si>
  <si>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</si>
  <si>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</si>
  <si>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</si>
  <si>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</si>
  <si>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</si>
  <si>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</si>
  <si>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</si>
  <si>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</si>
  <si>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</si>
  <si>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</si>
  <si>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</si>
  <si>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</si>
  <si>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</si>
  <si>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</si>
  <si>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</si>
  <si>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</si>
  <si>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</si>
  <si>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</si>
  <si>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</si>
  <si>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</si>
  <si>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</si>
  <si>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</si>
  <si>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</si>
  <si>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</si>
  <si>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</si>
  <si>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</si>
  <si>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</si>
  <si>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</si>
  <si>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</si>
  <si>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</si>
  <si>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</si>
  <si>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</si>
  <si>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</si>
  <si>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</si>
  <si>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</si>
  <si>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</si>
  <si>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</si>
  <si>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</si>
  <si>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</si>
  <si>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</si>
  <si>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</si>
  <si>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</si>
  <si>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</si>
  <si>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</si>
  <si>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</si>
  <si>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</si>
  <si>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</si>
  <si>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</si>
  <si>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</si>
  <si>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</si>
  <si>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</si>
  <si>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</si>
  <si>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</si>
  <si>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</si>
  <si>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</si>
  <si>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</si>
  <si>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</si>
  <si>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</si>
  <si>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</si>
  <si>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</si>
  <si>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</si>
  <si>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</si>
  <si>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</si>
  <si>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</si>
  <si>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</si>
  <si>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</si>
  <si>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</si>
  <si>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</si>
  <si>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</si>
  <si>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</si>
  <si>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</si>
  <si>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</si>
  <si>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</si>
  <si>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</si>
  <si>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</si>
  <si>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</si>
  <si>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</si>
  <si>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</si>
  <si>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</si>
  <si>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</si>
  <si>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</si>
  <si>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</si>
  <si>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</si>
  <si>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</si>
  <si>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</si>
  <si>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</si>
  <si>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</si>
  <si>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</si>
  <si>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</si>
  <si>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</si>
  <si>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</si>
  <si>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</si>
  <si>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</si>
  <si>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</si>
  <si>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</si>
  <si>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</si>
  <si>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</si>
  <si>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</si>
  <si>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</si>
  <si>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</si>
  <si>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</si>
  <si>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</si>
  <si>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</si>
  <si>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</si>
  <si>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</si>
  <si>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</si>
  <si>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</si>
  <si>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</si>
  <si>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</si>
  <si>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</si>
  <si>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</si>
  <si>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</si>
  <si>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</si>
  <si>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</si>
  <si>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</si>
  <si>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</si>
  <si>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</si>
  <si>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</si>
  <si>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</si>
  <si>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</si>
  <si>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</si>
  <si>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</si>
  <si>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</si>
  <si>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</si>
  <si>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</si>
  <si>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</si>
  <si>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</si>
  <si>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</si>
  <si>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</si>
  <si>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</si>
  <si>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</si>
  <si>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</si>
  <si>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</si>
  <si>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</si>
  <si>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</si>
  <si>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</si>
  <si>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</si>
  <si>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</si>
  <si>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</si>
  <si>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</si>
  <si>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</si>
  <si>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</si>
  <si>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</si>
  <si>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</si>
  <si>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</si>
  <si>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</si>
  <si>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</si>
  <si>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</si>
  <si>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</si>
  <si>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</si>
  <si>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</si>
  <si>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</si>
  <si>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</si>
  <si>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</si>
  <si>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</si>
  <si>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</si>
  <si>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</si>
  <si>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</si>
  <si>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</si>
  <si>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</si>
  <si>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</si>
  <si>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</si>
  <si>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</si>
  <si>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</si>
  <si>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</si>
  <si>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</si>
  <si>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</si>
  <si>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</si>
  <si>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</si>
  <si>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</si>
  <si>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</si>
  <si>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</si>
  <si>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</si>
  <si>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</si>
  <si>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</si>
  <si>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</si>
  <si>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</si>
  <si>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</si>
  <si>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</si>
  <si>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</si>
  <si>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</si>
  <si>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</si>
  <si>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</si>
  <si>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</si>
  <si>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</si>
  <si>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</si>
  <si>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</si>
  <si>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</si>
  <si>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</si>
  <si>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</si>
  <si>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</si>
  <si>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</si>
  <si>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</si>
  <si>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</si>
  <si>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</si>
  <si>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</si>
  <si>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</si>
  <si>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</si>
  <si>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</si>
  <si>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</si>
  <si>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</si>
  <si>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</si>
  <si>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</si>
  <si>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</si>
  <si>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</si>
  <si>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</si>
  <si>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</si>
  <si>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</si>
  <si>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</si>
  <si>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</si>
  <si>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</si>
  <si>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</si>
  <si>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</si>
  <si>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</si>
  <si>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</si>
  <si>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</si>
  <si>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</si>
  <si>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</si>
  <si>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</si>
  <si>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</si>
  <si>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</si>
  <si>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</si>
  <si>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</si>
  <si>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</si>
  <si>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</si>
  <si>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</si>
  <si>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</si>
  <si>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</si>
  <si>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</si>
  <si>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</si>
  <si>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</si>
  <si>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</si>
  <si>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</si>
  <si>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</si>
  <si>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</si>
  <si>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</si>
  <si>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</si>
  <si>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</si>
  <si>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</si>
  <si>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</si>
  <si>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</si>
  <si>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</si>
  <si>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</si>
  <si>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</si>
  <si>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</si>
  <si>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</si>
  <si>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</si>
  <si>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</si>
  <si>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</si>
  <si>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</si>
  <si>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</si>
  <si>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</si>
  <si>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</si>
  <si>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</si>
  <si>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</si>
  <si>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</si>
  <si>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</si>
  <si>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</si>
  <si>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</si>
  <si>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</si>
  <si>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</si>
  <si>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</si>
  <si>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</si>
  <si>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</si>
  <si>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</si>
  <si>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</si>
  <si>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</si>
  <si>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</si>
  <si>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</si>
  <si>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</si>
  <si>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</si>
  <si>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</si>
  <si>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</si>
  <si>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</si>
  <si>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</si>
  <si>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</si>
  <si>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</si>
  <si>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</si>
  <si>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</si>
  <si>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</si>
  <si>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</si>
  <si>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</si>
  <si>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</si>
  <si>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</si>
  <si>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</si>
  <si>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</si>
  <si>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</si>
  <si>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</si>
  <si>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</si>
  <si>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</si>
  <si>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</si>
  <si>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</si>
  <si>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</si>
  <si>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</si>
  <si>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</si>
  <si>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</si>
  <si>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</si>
  <si>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</si>
  <si>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</si>
  <si>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</si>
  <si>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</si>
  <si>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</si>
  <si>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</si>
  <si>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</si>
  <si>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</si>
  <si>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</si>
  <si>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</si>
  <si>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</si>
  <si>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</si>
  <si>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</si>
  <si>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</si>
  <si>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</si>
  <si>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</si>
  <si>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</si>
  <si>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</si>
  <si>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</si>
  <si>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</si>
  <si>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</si>
  <si>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</si>
  <si>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</si>
  <si>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</si>
  <si>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</si>
  <si>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</si>
  <si>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</si>
  <si>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</si>
  <si>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</si>
  <si>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</si>
  <si>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</si>
  <si>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</si>
  <si>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</si>
  <si>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</si>
  <si>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</si>
  <si>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</si>
  <si>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</si>
  <si>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</si>
  <si>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</si>
  <si>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</si>
  <si>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</si>
  <si>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</si>
  <si>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</si>
  <si>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</si>
  <si>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</si>
  <si>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</si>
  <si>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</si>
  <si>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</si>
  <si>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</si>
  <si>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</si>
  <si>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</si>
  <si>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</si>
  <si>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</si>
  <si>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</si>
  <si>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</si>
  <si>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</si>
  <si>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</si>
  <si>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</si>
  <si>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</si>
  <si>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</si>
  <si>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</si>
  <si>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</si>
  <si>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</si>
  <si>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</si>
  <si>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</si>
  <si>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</si>
  <si>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</si>
  <si>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</si>
  <si>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</si>
  <si>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</si>
  <si>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</si>
  <si>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</si>
  <si>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</si>
  <si>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</si>
  <si>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</si>
  <si>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</si>
  <si>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</si>
  <si>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</si>
  <si>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</si>
  <si>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</si>
  <si>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</si>
  <si>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</si>
  <si>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</si>
  <si>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</si>
  <si>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</si>
  <si>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</si>
  <si>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</si>
  <si>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</si>
  <si>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</si>
  <si>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</si>
  <si>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</si>
  <si>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</si>
  <si>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</si>
  <si>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</si>
  <si>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</si>
  <si>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</si>
  <si>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</si>
  <si>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</si>
  <si>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</si>
  <si>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</si>
  <si>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</si>
  <si>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</si>
  <si>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</si>
  <si>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</si>
  <si>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</si>
  <si>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</si>
  <si>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</si>
  <si>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</si>
  <si>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</si>
  <si>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</si>
  <si>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</si>
  <si>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</si>
  <si>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</si>
  <si>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</si>
  <si>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</si>
  <si>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</si>
  <si>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</si>
  <si>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</si>
  <si>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</si>
  <si>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</si>
  <si>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</si>
  <si>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</si>
  <si>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</si>
  <si>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</si>
  <si>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</si>
  <si>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</si>
  <si>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</si>
  <si>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</si>
  <si>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</si>
  <si>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</si>
  <si>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</si>
  <si>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</si>
  <si>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</si>
  <si>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</si>
  <si>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</si>
  <si>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</si>
  <si>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</si>
  <si>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</si>
  <si>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</si>
  <si>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</si>
  <si>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</si>
  <si>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</si>
  <si>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</si>
  <si>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</si>
  <si>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</si>
  <si>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</si>
  <si>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</si>
  <si>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</si>
  <si>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</si>
  <si>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</si>
  <si>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</si>
  <si>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</si>
  <si>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</si>
  <si>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</si>
  <si>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</si>
  <si>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</si>
  <si>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</si>
  <si>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</si>
  <si>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</si>
  <si>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</si>
  <si>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</si>
  <si>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</si>
  <si>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</si>
  <si>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</si>
  <si>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</si>
  <si>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</si>
  <si>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</si>
  <si>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</si>
  <si>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</si>
  <si>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</si>
  <si>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</si>
  <si>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</si>
  <si>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</si>
  <si>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</si>
  <si>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</si>
  <si>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</si>
  <si>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</si>
  <si>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</si>
  <si>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</si>
  <si>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</si>
  <si>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</si>
  <si>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</si>
  <si>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</si>
  <si>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</si>
  <si>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</si>
  <si>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</si>
  <si>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</si>
  <si>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</si>
  <si>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</si>
  <si>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</si>
  <si>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</si>
  <si>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</si>
  <si>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</si>
  <si>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</si>
  <si>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</si>
  <si>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</si>
  <si>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</si>
  <si>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</si>
  <si>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</si>
  <si>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</si>
  <si>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</si>
  <si>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</si>
  <si>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</si>
  <si>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</si>
  <si>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</si>
  <si>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</si>
  <si>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</si>
  <si>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</si>
  <si>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</si>
  <si>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</si>
  <si>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</si>
  <si>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</si>
  <si>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</si>
  <si>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</si>
  <si>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</si>
  <si>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</si>
  <si>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</si>
  <si>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</si>
  <si>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</si>
  <si>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</si>
  <si>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</si>
  <si>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</si>
  <si>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</si>
  <si>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</si>
  <si>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</si>
  <si>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</si>
  <si>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</si>
  <si>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</si>
  <si>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</si>
  <si>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</si>
  <si>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</si>
  <si>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</si>
  <si>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</si>
  <si>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</si>
  <si>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</si>
  <si>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</si>
  <si>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</si>
  <si>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</si>
  <si>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</si>
  <si>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</si>
  <si>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</si>
  <si>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</si>
  <si>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</si>
  <si>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</si>
  <si>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</si>
  <si>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</si>
  <si>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</si>
  <si>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</si>
  <si>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</si>
  <si>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</si>
  <si>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</si>
  <si>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</si>
  <si>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</si>
  <si>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</si>
  <si>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</si>
  <si>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</si>
  <si>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</si>
  <si>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</si>
  <si>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</si>
  <si>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</si>
  <si>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</si>
  <si>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</si>
  <si>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</si>
  <si>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</si>
  <si>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</si>
  <si>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</si>
  <si>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</si>
  <si>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</si>
  <si>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</si>
  <si>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</si>
  <si>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</si>
  <si>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</si>
  <si>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</si>
  <si>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</si>
  <si>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</si>
  <si>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</si>
  <si>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</si>
  <si>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</si>
  <si>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</si>
  <si>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</si>
  <si>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</si>
  <si>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</si>
  <si>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</si>
  <si>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</si>
  <si>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</si>
  <si>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</si>
  <si>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</si>
  <si>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</si>
  <si>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</si>
  <si>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</si>
  <si>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</si>
  <si>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</si>
  <si>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</si>
  <si>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</si>
  <si>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</si>
  <si>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</si>
  <si>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</si>
  <si>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</si>
  <si>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</si>
  <si>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</si>
  <si>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</si>
  <si>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</si>
  <si>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</si>
  <si>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</si>
  <si>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</si>
  <si>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</si>
  <si>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</si>
  <si>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</si>
  <si>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</si>
  <si>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</si>
  <si>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</si>
  <si>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</si>
  <si>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</si>
  <si>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</si>
  <si>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</si>
  <si>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</si>
  <si>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</si>
  <si>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</si>
  <si>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</si>
  <si>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</si>
  <si>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</si>
  <si>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</si>
  <si>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</si>
  <si>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</si>
  <si>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</si>
  <si>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</si>
  <si>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</si>
  <si>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</si>
  <si>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</si>
  <si>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</si>
  <si>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</si>
  <si>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</si>
  <si>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</si>
  <si>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</si>
  <si>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</si>
  <si>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</si>
  <si>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</si>
  <si>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</si>
  <si>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</si>
  <si>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</si>
  <si>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</si>
  <si>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</si>
  <si>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</si>
  <si>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</si>
  <si>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</si>
  <si>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</si>
  <si>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</si>
  <si>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</si>
  <si>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</si>
  <si>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</si>
  <si>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</si>
  <si>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</si>
  <si>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</si>
  <si>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</si>
  <si>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</si>
  <si>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</si>
  <si>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</si>
  <si>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</si>
  <si>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</si>
  <si>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</si>
  <si>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</si>
  <si>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</si>
  <si>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</si>
  <si>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</si>
  <si>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</si>
  <si>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</si>
  <si>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</si>
  <si>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</si>
  <si>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</si>
  <si>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</si>
  <si>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</si>
  <si>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</si>
  <si>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</si>
  <si>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</si>
  <si>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</si>
  <si>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</si>
  <si>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</si>
  <si>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</si>
  <si>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</si>
  <si>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</si>
  <si>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</si>
  <si>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</si>
  <si>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</si>
  <si>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</si>
  <si>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</si>
  <si>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</si>
  <si>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</si>
  <si>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</si>
  <si>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</si>
  <si>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</si>
  <si>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</si>
  <si>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</si>
  <si>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</si>
  <si>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</si>
  <si>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</si>
  <si>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</si>
  <si>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</si>
  <si>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</si>
  <si>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</si>
  <si>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</si>
  <si>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</si>
  <si>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</si>
  <si>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</si>
  <si>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</si>
  <si>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</si>
  <si>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</si>
  <si>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</si>
  <si>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</si>
  <si>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</si>
  <si>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</si>
  <si>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</si>
  <si>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</si>
  <si>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</si>
  <si>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</si>
  <si>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</si>
  <si>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</si>
  <si>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</si>
  <si>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</si>
  <si>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</si>
  <si>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</si>
  <si>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</si>
  <si>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</si>
  <si>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</si>
  <si>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</si>
  <si>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</si>
  <si>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</si>
  <si>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</si>
  <si>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</si>
  <si>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</si>
  <si>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</si>
  <si>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</si>
  <si>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</si>
  <si>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</si>
  <si>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</si>
  <si>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</si>
  <si>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</si>
  <si>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</si>
  <si>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</si>
  <si>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</si>
  <si>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</si>
  <si>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</si>
  <si>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</si>
  <si>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</si>
  <si>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</si>
  <si>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</si>
  <si>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</si>
  <si>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</si>
  <si>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</si>
  <si>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</si>
  <si>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</si>
  <si>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</si>
  <si>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</si>
  <si>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</si>
  <si>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</si>
  <si>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</si>
  <si>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</si>
  <si>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</si>
  <si>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</si>
  <si>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</si>
  <si>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</si>
  <si>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</si>
  <si>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</si>
  <si>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</si>
  <si>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</si>
  <si>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</si>
  <si>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</si>
  <si>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</si>
  <si>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</si>
  <si>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</si>
  <si>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</si>
  <si>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</si>
  <si>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</si>
  <si>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</si>
  <si>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</si>
  <si>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</si>
  <si>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</si>
  <si>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</si>
  <si>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</si>
  <si>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</si>
  <si>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</si>
  <si>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</si>
  <si>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</si>
  <si>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</si>
  <si>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</si>
  <si>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</si>
  <si>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</si>
  <si>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</si>
  <si>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</si>
  <si>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</si>
  <si>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</si>
  <si>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</si>
  <si>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</si>
  <si>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</si>
  <si>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</si>
  <si>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</si>
  <si>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</si>
  <si>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</si>
  <si>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</si>
  <si>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</si>
  <si>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</si>
  <si>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</si>
  <si>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</si>
  <si>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</si>
  <si>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</si>
  <si>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</si>
  <si>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</si>
  <si>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</si>
  <si>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</si>
  <si>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</si>
  <si>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</si>
  <si>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</si>
  <si>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</si>
  <si>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</si>
  <si>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</si>
  <si>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</si>
  <si>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</si>
  <si>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</si>
  <si>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</si>
  <si>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</si>
  <si>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</si>
  <si>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</si>
  <si>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</si>
  <si>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</si>
  <si>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</si>
  <si>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</si>
  <si>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</si>
  <si>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</si>
  <si>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</si>
  <si>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</si>
  <si>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</si>
  <si>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</si>
  <si>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</si>
  <si>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</si>
  <si>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</si>
  <si>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</si>
  <si>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</si>
  <si>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</si>
  <si>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</si>
  <si>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</si>
  <si>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</si>
  <si>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</si>
  <si>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</si>
  <si>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</si>
  <si>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</si>
  <si>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</si>
  <si>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</si>
  <si>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</si>
  <si>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</si>
  <si>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</si>
  <si>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</si>
  <si>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</si>
  <si>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</si>
  <si>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</si>
  <si>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</si>
  <si>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</si>
  <si>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</si>
  <si>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</si>
  <si>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</si>
  <si>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</si>
  <si>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</si>
  <si>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</si>
  <si>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</si>
  <si>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</si>
  <si>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</si>
  <si>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</si>
  <si>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</si>
  <si>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</si>
  <si>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</si>
  <si>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</si>
  <si>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</si>
  <si>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</si>
  <si>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</si>
  <si>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</si>
  <si>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</si>
  <si>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</si>
  <si>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</si>
  <si>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</si>
  <si>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</si>
  <si>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</si>
  <si>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</si>
  <si>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</si>
  <si>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</si>
  <si>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</si>
  <si>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</si>
  <si>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</si>
  <si>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</si>
  <si>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</si>
  <si>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</si>
  <si>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</si>
  <si>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</si>
  <si>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</si>
  <si>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</si>
  <si>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</si>
  <si>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</si>
  <si>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</si>
  <si>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</si>
  <si>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</si>
  <si>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</si>
  <si>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</si>
  <si>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</si>
  <si>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</si>
  <si>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</si>
  <si>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</si>
  <si>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</si>
  <si>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</si>
  <si>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</si>
  <si>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</si>
  <si>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</si>
  <si>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</si>
  <si>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</si>
  <si>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</si>
  <si>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</si>
  <si>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</si>
  <si>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</si>
  <si>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</si>
  <si>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</si>
  <si>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</si>
  <si>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</si>
  <si>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</si>
  <si>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</si>
  <si>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</si>
  <si>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</si>
  <si>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</si>
  <si>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</si>
  <si>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</si>
  <si>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</si>
  <si>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</si>
  <si>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</si>
  <si>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</si>
  <si>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</si>
  <si>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</si>
  <si>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</si>
  <si>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</si>
  <si>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</si>
  <si>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</si>
  <si>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</si>
  <si>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</si>
  <si>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</si>
  <si>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</si>
  <si>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</si>
  <si>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</si>
  <si>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</si>
  <si>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</si>
  <si>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</si>
  <si>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</si>
  <si>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</si>
  <si>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</si>
  <si>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</si>
  <si>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</si>
  <si>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</si>
  <si>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</si>
  <si>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</si>
  <si>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</si>
  <si>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</si>
  <si>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</si>
  <si>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</si>
  <si>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</si>
  <si>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</si>
  <si>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</si>
  <si>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</si>
  <si>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</si>
  <si>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</si>
  <si>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</si>
  <si>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</si>
  <si>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</si>
  <si>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</si>
  <si>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</si>
  <si>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</si>
  <si>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</si>
  <si>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</si>
  <si>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</si>
  <si>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</si>
  <si>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</si>
  <si>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</si>
  <si>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</si>
  <si>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</si>
  <si>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</si>
  <si>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</si>
  <si>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</si>
  <si>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</si>
  <si>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</si>
  <si>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</si>
  <si>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</si>
  <si>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</si>
  <si>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</si>
  <si>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</si>
  <si>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</si>
  <si>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</si>
  <si>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</si>
  <si>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</si>
  <si>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</si>
  <si>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</si>
  <si>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</si>
  <si>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</si>
  <si>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</si>
  <si>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</si>
  <si>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</si>
  <si>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</si>
  <si>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</si>
  <si>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</si>
  <si>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</si>
  <si>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</si>
  <si>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</si>
  <si>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</si>
  <si>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</si>
  <si>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</si>
  <si>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</si>
  <si>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</si>
  <si>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</si>
  <si>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</si>
  <si>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</si>
  <si>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</si>
  <si>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</si>
  <si>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</si>
  <si>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</si>
  <si>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</si>
  <si>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</si>
  <si>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</si>
  <si>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</si>
  <si>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</si>
  <si>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</si>
  <si>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</si>
  <si>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</si>
  <si>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</si>
  <si>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</si>
  <si>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</si>
  <si>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</si>
  <si>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</si>
  <si>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</si>
  <si>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</si>
  <si>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</si>
  <si>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</si>
  <si>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</si>
  <si>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</si>
  <si>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</si>
  <si>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</si>
  <si>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</si>
  <si>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</si>
  <si>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</si>
  <si>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</si>
  <si>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</si>
  <si>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</si>
  <si>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</si>
  <si>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</si>
  <si>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</si>
  <si>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</si>
  <si>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</si>
  <si>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</si>
  <si>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</si>
  <si>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</si>
  <si>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</si>
  <si>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</si>
  <si>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</si>
  <si>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</si>
  <si>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</si>
  <si>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</si>
  <si>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</si>
  <si>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</si>
  <si>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</si>
  <si>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</si>
  <si>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</si>
  <si>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</si>
  <si>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</si>
  <si>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</si>
  <si>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</si>
  <si>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</si>
  <si>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</si>
  <si>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</si>
  <si>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</si>
  <si>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</si>
  <si>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</si>
  <si>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</si>
  <si>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</si>
  <si>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</si>
  <si>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</si>
  <si>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</si>
  <si>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</si>
  <si>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</si>
  <si>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</si>
  <si>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</si>
  <si>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</si>
  <si>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</si>
  <si>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</si>
  <si>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</si>
  <si>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</si>
  <si>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</si>
  <si>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</si>
  <si>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</si>
  <si>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</si>
  <si>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</si>
  <si>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</si>
  <si>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</si>
  <si>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</si>
  <si>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</si>
  <si>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</si>
  <si>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</si>
  <si>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</si>
  <si>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</si>
  <si>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</si>
  <si>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</si>
  <si>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</si>
  <si>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</si>
  <si>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</si>
  <si>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</si>
  <si>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</si>
  <si>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</si>
  <si>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</si>
  <si>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</si>
  <si>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</si>
  <si>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</si>
  <si>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</si>
  <si>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</si>
  <si>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</si>
  <si>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</si>
  <si>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</si>
  <si>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</si>
  <si>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</si>
  <si>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</si>
  <si>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</si>
  <si>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</si>
  <si>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</si>
  <si>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</si>
  <si>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</si>
  <si>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</si>
  <si>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</si>
  <si>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</si>
  <si>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</si>
  <si>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</si>
  <si>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</si>
  <si>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</si>
  <si>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</si>
  <si>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</si>
  <si>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</si>
  <si>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</si>
  <si>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</si>
  <si>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</si>
  <si>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</si>
  <si>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</si>
  <si>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</si>
  <si>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</si>
  <si>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</si>
  <si>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</si>
  <si>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</si>
  <si>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</si>
  <si>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</si>
  <si>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</si>
  <si>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</si>
  <si>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</si>
  <si>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</si>
  <si>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</si>
  <si>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</si>
  <si>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</si>
  <si>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</si>
  <si>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</si>
  <si>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</si>
  <si>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</si>
  <si>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</si>
  <si>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</si>
  <si>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</si>
  <si>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</si>
  <si>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</si>
  <si>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</si>
  <si>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</si>
  <si>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</si>
  <si>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</si>
  <si>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</si>
  <si>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</si>
  <si>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</si>
  <si>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</si>
  <si>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</si>
  <si>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</si>
  <si>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</si>
  <si>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</si>
  <si>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</si>
  <si>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</si>
  <si>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</si>
  <si>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</si>
  <si>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</si>
  <si>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</si>
  <si>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</si>
  <si>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</si>
  <si>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</si>
  <si>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</si>
  <si>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</si>
  <si>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</si>
  <si>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</si>
  <si>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</si>
  <si>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</si>
  <si>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</si>
  <si>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</si>
  <si>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</si>
  <si>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</si>
  <si>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</si>
  <si>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</si>
  <si>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</si>
  <si>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</si>
  <si>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</si>
  <si>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</si>
  <si>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</si>
  <si>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</si>
  <si>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</si>
  <si>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</si>
  <si>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</si>
  <si>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</si>
  <si>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</si>
  <si>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</si>
  <si>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</si>
  <si>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</si>
  <si>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</si>
  <si>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</si>
  <si>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</si>
  <si>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</si>
  <si>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</si>
  <si>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</si>
  <si>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</si>
  <si>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</si>
  <si>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</si>
  <si>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</si>
  <si>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</si>
  <si>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</si>
  <si>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</si>
  <si>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</si>
  <si>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</si>
  <si>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</si>
  <si>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</si>
  <si>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</si>
  <si>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</si>
  <si>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</si>
  <si>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</si>
  <si>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</si>
  <si>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</si>
  <si>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</si>
  <si>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</si>
  <si>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</si>
  <si>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</si>
  <si>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</si>
  <si>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</si>
  <si>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</si>
  <si>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</si>
  <si>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</si>
  <si>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</si>
  <si>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</si>
  <si>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</si>
  <si>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</si>
  <si>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</si>
  <si>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</si>
  <si>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</si>
  <si>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</si>
  <si>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</si>
  <si>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</si>
  <si>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</si>
  <si>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</si>
  <si>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</si>
  <si>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</si>
  <si>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</si>
  <si>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</si>
  <si>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</si>
  <si>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</si>
  <si>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</si>
  <si>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</si>
  <si>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</si>
  <si>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</si>
  <si>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</si>
  <si>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</si>
  <si>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</si>
  <si>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</si>
  <si>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</si>
  <si>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</si>
  <si>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</si>
  <si>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</si>
  <si>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</si>
  <si>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</si>
  <si>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</si>
  <si>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</si>
  <si>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</si>
  <si>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</si>
  <si>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</si>
  <si>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</si>
  <si>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</si>
  <si>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</si>
  <si>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</si>
  <si>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</si>
  <si>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</si>
  <si>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</si>
  <si>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</si>
  <si>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</si>
  <si>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</si>
  <si>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</si>
  <si>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</si>
  <si>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</si>
  <si>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</si>
  <si>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</si>
  <si>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</si>
  <si>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</si>
  <si>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</si>
  <si>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</si>
  <si>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</si>
  <si>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</si>
  <si>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</si>
  <si>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</si>
  <si>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</si>
  <si>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</si>
  <si>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</si>
  <si>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</si>
  <si>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</si>
  <si>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</si>
  <si>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</si>
  <si>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</si>
  <si>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</si>
  <si>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</si>
  <si>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</si>
  <si>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</si>
  <si>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</si>
  <si>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</si>
  <si>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</si>
  <si>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</si>
  <si>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</si>
  <si>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</si>
  <si>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</si>
  <si>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</si>
  <si>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</si>
  <si>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</si>
  <si>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</si>
  <si>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</si>
  <si>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</si>
  <si>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</si>
  <si>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</si>
  <si>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</si>
  <si>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</si>
  <si>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</si>
  <si>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</si>
  <si>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</si>
  <si>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</si>
  <si>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</si>
  <si>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</si>
  <si>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</si>
  <si>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</si>
  <si>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</si>
  <si>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</si>
  <si>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</si>
  <si>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</si>
  <si>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</si>
  <si>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</si>
  <si>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</si>
  <si>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</si>
  <si>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</si>
  <si>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</si>
  <si>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</si>
  <si>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</si>
  <si>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</si>
  <si>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</si>
  <si>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</si>
  <si>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</si>
  <si>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</si>
  <si>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</si>
  <si>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</si>
  <si>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</si>
  <si>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</si>
  <si>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</si>
  <si>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</si>
  <si>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</si>
  <si>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</si>
  <si>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</si>
  <si>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</si>
  <si>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</si>
  <si>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</si>
  <si>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</si>
  <si>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</si>
  <si>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</si>
  <si>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</si>
  <si>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</si>
  <si>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</si>
  <si>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</si>
  <si>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</si>
  <si>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</si>
  <si>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</si>
  <si>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</si>
  <si>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</si>
  <si>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</si>
  <si>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</si>
  <si>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</si>
  <si>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</si>
  <si>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</si>
  <si>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</si>
  <si>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</si>
  <si>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</si>
  <si>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</si>
  <si>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</si>
  <si>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</si>
  <si>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</si>
  <si>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</si>
  <si>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</si>
  <si>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</si>
  <si>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</si>
  <si>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</si>
  <si>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</si>
  <si>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</si>
  <si>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</si>
  <si>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</si>
  <si>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</si>
  <si>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</si>
  <si>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</si>
  <si>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</si>
  <si>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</si>
  <si>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</si>
  <si>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</si>
  <si>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</si>
  <si>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</si>
  <si>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</si>
  <si>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</si>
  <si>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</si>
  <si>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</si>
  <si>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</si>
  <si>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</si>
  <si>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</si>
  <si>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</si>
  <si>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</si>
  <si>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</si>
  <si>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</si>
  <si>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</si>
  <si>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</si>
  <si>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</si>
  <si>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</si>
  <si>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</si>
  <si>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</si>
  <si>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</si>
  <si>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</si>
  <si>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</si>
  <si>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</si>
  <si>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</si>
  <si>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</si>
  <si>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</si>
  <si>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</si>
  <si>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</si>
  <si>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</si>
  <si>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</si>
  <si>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</si>
  <si>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</si>
  <si>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</si>
  <si>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</si>
  <si>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</si>
  <si>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</si>
  <si>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</si>
  <si>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</si>
  <si>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</si>
  <si>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</si>
  <si>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</si>
  <si>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</si>
  <si>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</si>
  <si>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</si>
  <si>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</si>
  <si>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</si>
  <si>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</si>
  <si>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</si>
  <si>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</si>
  <si>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</si>
  <si>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</si>
  <si>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</si>
  <si>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</si>
  <si>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</si>
  <si>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</si>
  <si>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</si>
  <si>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</si>
  <si>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</si>
  <si>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</si>
  <si>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</si>
  <si>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</si>
  <si>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</si>
  <si>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</si>
  <si>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</si>
  <si>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</si>
  <si>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</si>
  <si>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</si>
  <si>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</si>
  <si>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</si>
  <si>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</si>
  <si>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</si>
  <si>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</si>
  <si>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</si>
  <si>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</si>
  <si>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</si>
  <si>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</si>
  <si>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</si>
  <si>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</si>
  <si>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</si>
  <si>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</si>
  <si>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</si>
  <si>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</si>
  <si>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</si>
  <si>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</si>
  <si>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</si>
  <si>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</si>
  <si>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</si>
  <si>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</si>
  <si>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</si>
  <si>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</si>
  <si>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</si>
  <si>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</si>
  <si>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</si>
  <si>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</si>
  <si>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</si>
  <si>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</si>
  <si>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</si>
  <si>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</si>
  <si>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</si>
  <si>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</si>
  <si>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</si>
  <si>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</si>
  <si>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</si>
  <si>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</si>
  <si>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</si>
  <si>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</si>
  <si>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</si>
  <si>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</si>
  <si>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</si>
  <si>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</si>
  <si>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</si>
  <si>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</si>
  <si>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</si>
  <si>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</si>
  <si>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</si>
  <si>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</si>
  <si>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</si>
  <si>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</si>
  <si>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</si>
  <si>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</si>
  <si>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</si>
  <si>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</si>
  <si>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</si>
  <si>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</si>
  <si>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</si>
  <si>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</si>
  <si>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</si>
  <si>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</si>
  <si>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</si>
  <si>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</si>
  <si>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</si>
  <si>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</si>
  <si>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</si>
  <si>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</si>
  <si>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</si>
  <si>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</si>
  <si>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</si>
  <si>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</si>
  <si>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</si>
  <si>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</si>
  <si>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</si>
  <si>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</si>
  <si>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</si>
  <si>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</si>
  <si>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</si>
  <si>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</si>
  <si>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</si>
  <si>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</si>
  <si>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</si>
  <si>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</si>
  <si>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</si>
  <si>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</si>
  <si>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</si>
  <si>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</si>
  <si>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</si>
  <si>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</si>
  <si>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</si>
  <si>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</si>
  <si>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</si>
  <si>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</si>
  <si>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</si>
  <si>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</si>
  <si>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</si>
  <si>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</si>
  <si>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</si>
  <si>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</si>
  <si>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</si>
  <si>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</si>
  <si>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</si>
  <si>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</si>
  <si>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</si>
  <si>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</si>
  <si>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</si>
  <si>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</si>
  <si>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</si>
  <si>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</si>
  <si>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</si>
  <si>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</si>
  <si>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</si>
  <si>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</si>
  <si>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</si>
  <si>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</si>
  <si>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</si>
  <si>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</si>
  <si>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</si>
  <si>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</si>
  <si>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</si>
  <si>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</si>
  <si>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</si>
  <si>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</si>
  <si>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</si>
  <si>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</si>
  <si>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</si>
  <si>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</si>
  <si>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</si>
  <si>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</si>
  <si>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</si>
  <si>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</si>
  <si>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</si>
  <si>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</si>
  <si>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</si>
  <si>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</si>
  <si>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</si>
  <si>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</si>
  <si>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</si>
  <si>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</si>
  <si>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</si>
  <si>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</si>
  <si>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</si>
  <si>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</si>
  <si>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</si>
  <si>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</si>
  <si>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</si>
  <si>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</si>
  <si>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</si>
  <si>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</si>
  <si>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</si>
  <si>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</si>
  <si>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</si>
  <si>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</si>
  <si>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</si>
  <si>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</si>
  <si>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</si>
  <si>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</si>
  <si>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</si>
  <si>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</si>
  <si>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</si>
  <si>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</si>
  <si>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</si>
  <si>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</si>
  <si>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</si>
  <si>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</si>
  <si>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</si>
  <si>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</si>
  <si>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</si>
  <si>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</si>
  <si>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</si>
  <si>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</si>
  <si>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</si>
  <si>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</si>
  <si>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</si>
  <si>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</si>
  <si>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</si>
  <si>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</si>
  <si>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</si>
  <si>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</si>
  <si>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</si>
  <si>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</si>
  <si>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</si>
  <si>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</si>
  <si>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</si>
  <si>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</si>
  <si>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</si>
  <si>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</si>
  <si>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</si>
  <si>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</si>
  <si>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</si>
  <si>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</si>
  <si>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</si>
  <si>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</si>
  <si>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</si>
  <si>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</si>
  <si>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</si>
  <si>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</si>
  <si>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</si>
  <si>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</si>
  <si>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</si>
  <si>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</si>
  <si>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</si>
  <si>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</si>
  <si>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</si>
  <si>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</si>
  <si>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</si>
  <si>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</si>
  <si>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</si>
  <si>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</si>
  <si>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</si>
  <si>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</si>
  <si>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</si>
  <si>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</si>
  <si>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</si>
  <si>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</si>
  <si>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</si>
  <si>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</si>
  <si>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</si>
  <si>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</si>
  <si>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</si>
  <si>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</si>
  <si>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</si>
  <si>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</si>
  <si>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</si>
  <si>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</si>
  <si>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</si>
  <si>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</si>
  <si>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</si>
  <si>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</si>
  <si>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</si>
  <si>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</si>
  <si>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</si>
  <si>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</si>
  <si>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</si>
  <si>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</si>
  <si>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</si>
  <si>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</si>
  <si>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</si>
  <si>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</si>
  <si>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</si>
  <si>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</si>
  <si>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</si>
  <si>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</si>
  <si>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</si>
  <si>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</si>
  <si>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</si>
  <si>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</si>
  <si>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</si>
  <si>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</si>
  <si>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</si>
  <si>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</si>
  <si>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</si>
  <si>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</si>
  <si>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</si>
  <si>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</si>
  <si>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</si>
  <si>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</si>
  <si>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</si>
  <si>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</si>
  <si>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</si>
  <si>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</si>
  <si>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</si>
  <si>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</si>
  <si>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</si>
  <si>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</si>
  <si>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</si>
  <si>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</si>
  <si>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</si>
  <si>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</si>
  <si>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</si>
  <si>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</si>
  <si>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</si>
  <si>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</si>
  <si>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</si>
  <si>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</si>
  <si>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</si>
  <si>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</si>
  <si>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</si>
  <si>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</si>
  <si>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</si>
  <si>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</si>
  <si>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</si>
  <si>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</si>
  <si>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</si>
  <si>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</si>
  <si>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</si>
  <si>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</si>
  <si>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</si>
  <si>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</si>
  <si>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</si>
  <si>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</si>
  <si>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</si>
  <si>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</si>
  <si>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</si>
  <si>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</si>
  <si>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</si>
  <si>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</si>
  <si>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</si>
  <si>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</si>
  <si>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</si>
  <si>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</si>
  <si>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</si>
  <si>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</si>
  <si>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</si>
  <si>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</si>
  <si>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</si>
  <si>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</si>
  <si>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</si>
  <si>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</si>
  <si>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</si>
  <si>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</si>
  <si>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</si>
  <si>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</si>
  <si>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</si>
  <si>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</si>
  <si>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</si>
  <si>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</si>
  <si>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</si>
  <si>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</si>
  <si>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</si>
  <si>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</si>
  <si>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</si>
  <si>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</si>
  <si>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</si>
  <si>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</si>
  <si>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</si>
  <si>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</si>
  <si>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</si>
  <si>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</si>
  <si>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</si>
  <si>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</si>
  <si>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</si>
  <si>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</si>
  <si>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</si>
  <si>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</si>
  <si>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</si>
  <si>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</si>
  <si>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</si>
  <si>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</si>
  <si>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</si>
  <si>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</si>
  <si>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</si>
  <si>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</si>
  <si>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</si>
  <si>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</si>
  <si>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</si>
  <si>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</si>
  <si>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</si>
  <si>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</si>
  <si>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</si>
  <si>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</si>
  <si>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</si>
  <si>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</si>
  <si>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</si>
  <si>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</si>
  <si>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</si>
  <si>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</si>
  <si>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</si>
  <si>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</si>
  <si>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</si>
  <si>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</si>
  <si>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</si>
  <si>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</si>
  <si>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</si>
  <si>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</si>
  <si>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</si>
  <si>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</si>
  <si>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</si>
  <si>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</si>
  <si>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</si>
  <si>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</si>
  <si>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</si>
  <si>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</si>
  <si>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</si>
  <si>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</si>
  <si>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</si>
  <si>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</si>
  <si>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</si>
  <si>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</si>
  <si>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</si>
  <si>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</si>
  <si>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</si>
  <si>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</si>
  <si>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</si>
  <si>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</si>
  <si>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</si>
  <si>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</si>
  <si>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</si>
  <si>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</si>
  <si>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</si>
  <si>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</si>
  <si>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</si>
  <si>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</si>
  <si>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</si>
  <si>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</si>
  <si>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</si>
  <si>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</si>
  <si>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</si>
  <si>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</si>
  <si>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</si>
  <si>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</si>
  <si>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</si>
  <si>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</si>
  <si>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</si>
  <si>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</si>
  <si>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</si>
  <si>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</si>
  <si>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</si>
  <si>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</si>
  <si>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</si>
  <si>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</si>
  <si>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</si>
  <si>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</si>
  <si>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</si>
  <si>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</si>
  <si>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</si>
  <si>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</si>
  <si>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</si>
  <si>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</si>
  <si>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</si>
  <si>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</si>
  <si>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</si>
  <si>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</si>
  <si>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</si>
  <si>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</si>
  <si>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</si>
  <si>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</si>
  <si>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</si>
  <si>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</si>
  <si>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</si>
  <si>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</si>
  <si>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</si>
  <si>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</si>
  <si>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</si>
  <si>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</si>
  <si>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</si>
  <si>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</si>
  <si>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</si>
  <si>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</si>
  <si>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</si>
  <si>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</si>
  <si>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</si>
  <si>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</si>
  <si>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</si>
  <si>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</si>
  <si>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</si>
  <si>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</si>
  <si>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</si>
  <si>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</si>
  <si>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</si>
  <si>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</si>
  <si>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</si>
  <si>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</si>
  <si>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</si>
  <si>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</si>
  <si>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</si>
  <si>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</si>
  <si>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</si>
  <si>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</si>
  <si>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</si>
  <si>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</si>
  <si>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</si>
  <si>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</si>
  <si>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</si>
  <si>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</si>
  <si>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</si>
  <si>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</si>
  <si>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</si>
  <si>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</si>
  <si>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</si>
  <si>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</si>
  <si>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</si>
  <si>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</si>
  <si>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</si>
  <si>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</si>
  <si>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</si>
  <si>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</si>
  <si>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</si>
  <si>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</si>
  <si>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</si>
  <si>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</si>
  <si>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</si>
  <si>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</si>
  <si>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</si>
  <si>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</si>
  <si>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</si>
  <si>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</si>
  <si>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</si>
  <si>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</si>
  <si>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</si>
  <si>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</si>
  <si>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</si>
  <si>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</si>
  <si>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</si>
  <si>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</si>
  <si>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</si>
  <si>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</si>
  <si>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</si>
  <si>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</si>
  <si>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</si>
  <si>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</si>
  <si>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</si>
  <si>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</si>
  <si>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</si>
  <si>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</si>
  <si>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</si>
  <si>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</si>
  <si>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</si>
  <si>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</si>
  <si>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</si>
  <si>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</si>
  <si>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</si>
  <si>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</si>
  <si>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</si>
  <si>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</si>
  <si>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</si>
  <si>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</si>
  <si>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</si>
  <si>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</si>
  <si>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</si>
  <si>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</si>
  <si>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</si>
  <si>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</si>
  <si>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</si>
  <si>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</si>
  <si>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</si>
  <si>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</si>
  <si>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</si>
  <si>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</si>
  <si>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</si>
  <si>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</si>
  <si>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</si>
  <si>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</si>
  <si>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</si>
  <si>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</si>
  <si>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</si>
  <si>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</si>
  <si>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</si>
  <si>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</si>
  <si>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</si>
  <si>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</si>
  <si>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</si>
  <si>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</si>
  <si>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</si>
  <si>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</si>
  <si>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</si>
  <si>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</si>
  <si>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</si>
  <si>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</si>
  <si>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</si>
  <si>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</si>
  <si>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</si>
  <si>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</si>
  <si>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</si>
  <si>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</si>
  <si>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</si>
  <si>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</si>
  <si>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</si>
  <si>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</si>
  <si>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</si>
  <si>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</si>
  <si>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</si>
  <si>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</si>
  <si>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</si>
  <si>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</si>
  <si>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</si>
  <si>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</si>
  <si>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</si>
  <si>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</si>
  <si>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</si>
  <si>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</si>
  <si>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</si>
  <si>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</si>
  <si>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</si>
  <si>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</si>
  <si>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</si>
  <si>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</si>
  <si>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</si>
  <si>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</si>
  <si>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</si>
  <si>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</si>
  <si>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</si>
  <si>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</si>
  <si>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</si>
  <si>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</si>
  <si>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</si>
  <si>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</si>
  <si>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</si>
  <si>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</si>
  <si>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</si>
  <si>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</si>
  <si>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</si>
  <si>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</si>
  <si>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</si>
  <si>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</si>
  <si>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</si>
  <si>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</si>
  <si>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</si>
  <si>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</si>
  <si>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</si>
  <si>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</si>
  <si>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</si>
  <si>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</si>
  <si>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</si>
  <si>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</si>
  <si>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</si>
  <si>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</si>
  <si>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</si>
  <si>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</si>
  <si>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</si>
  <si>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</si>
  <si>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</si>
  <si>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</si>
  <si>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</si>
  <si>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</si>
  <si>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</si>
  <si>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</si>
  <si>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</si>
  <si>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</si>
  <si>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</si>
  <si>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</si>
  <si>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</si>
  <si>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</si>
  <si>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</si>
  <si>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</si>
  <si>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</si>
  <si>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</si>
  <si>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</si>
  <si>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</si>
  <si>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</si>
  <si>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</si>
  <si>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</si>
  <si>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</si>
  <si>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</si>
  <si>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</si>
  <si>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</si>
  <si>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</si>
  <si>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</si>
  <si>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</si>
  <si>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</si>
  <si>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</si>
  <si>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</si>
  <si>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</si>
  <si>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</si>
  <si>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</si>
  <si>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</si>
  <si>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</si>
  <si>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</si>
  <si>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</si>
  <si>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</si>
  <si>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</si>
  <si>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</si>
  <si>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</si>
  <si>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</si>
  <si>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</si>
  <si>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</si>
  <si>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</si>
  <si>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</si>
  <si>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</si>
  <si>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</si>
  <si>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</si>
  <si>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</si>
  <si>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</si>
  <si>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</si>
  <si>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</si>
  <si>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</si>
  <si>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</si>
  <si>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</si>
  <si>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</si>
  <si>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</si>
  <si>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</si>
  <si>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</si>
  <si>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</si>
  <si>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</si>
  <si>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</si>
  <si>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</si>
  <si>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</si>
  <si>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</si>
  <si>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</si>
  <si>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</si>
  <si>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</si>
  <si>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</si>
  <si>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</si>
  <si>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</si>
  <si>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</si>
  <si>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</si>
  <si>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</si>
  <si>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</si>
  <si>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</si>
  <si>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</si>
  <si>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</si>
  <si>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</si>
  <si>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</si>
  <si>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</si>
  <si>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</si>
  <si>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</si>
  <si>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</si>
  <si>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</si>
  <si>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</si>
  <si>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</si>
  <si>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</si>
  <si>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</si>
  <si>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</si>
  <si>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</si>
  <si>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</si>
  <si>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</si>
  <si>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</si>
  <si>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</si>
  <si>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</si>
  <si>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</si>
  <si>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</si>
  <si>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</si>
  <si>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</si>
  <si>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</si>
  <si>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</si>
  <si>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</si>
  <si>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</si>
  <si>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</si>
  <si>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</si>
  <si>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</si>
  <si>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</si>
  <si>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</si>
  <si>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</si>
  <si>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</si>
  <si>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</si>
  <si>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</si>
  <si>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</si>
  <si>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</si>
  <si>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</si>
  <si>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</si>
  <si>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</si>
  <si>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</si>
  <si>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</si>
  <si>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</si>
  <si>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</si>
  <si>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</si>
  <si>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</si>
  <si>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</si>
  <si>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</si>
  <si>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</si>
  <si>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</si>
  <si>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</si>
  <si>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</si>
  <si>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</si>
  <si>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</si>
  <si>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</si>
  <si>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</si>
  <si>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</si>
  <si>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</si>
  <si>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</si>
  <si>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</si>
  <si>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</si>
  <si>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</si>
  <si>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</si>
  <si>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</si>
  <si>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</si>
  <si>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</si>
  <si>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</si>
  <si>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</si>
  <si>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</si>
  <si>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</si>
  <si>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</si>
  <si>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</si>
  <si>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</si>
  <si>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</si>
  <si>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</si>
  <si>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</si>
  <si>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</si>
  <si>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</si>
  <si>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</si>
  <si>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</si>
  <si>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</si>
  <si>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</si>
  <si>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</si>
  <si>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</si>
  <si>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</si>
  <si>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</si>
  <si>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</si>
  <si>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</si>
  <si>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</si>
  <si>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</si>
  <si>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</si>
  <si>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</si>
  <si>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</si>
  <si>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</si>
  <si>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</si>
  <si>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</si>
  <si>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</si>
  <si>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</si>
  <si>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</si>
  <si>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</si>
  <si>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</si>
  <si>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</si>
  <si>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</si>
  <si>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</si>
  <si>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</si>
  <si>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</si>
  <si>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</si>
  <si>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</si>
  <si>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</si>
  <si>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</si>
  <si>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</si>
  <si>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</si>
  <si>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</si>
  <si>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</si>
  <si>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</si>
  <si>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</si>
  <si>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</si>
  <si>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</si>
  <si>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</si>
  <si>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</si>
  <si>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</si>
  <si>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</si>
  <si>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</si>
  <si>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</si>
  <si>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</si>
  <si>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</si>
  <si>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</si>
  <si>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</si>
  <si>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</si>
  <si>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</si>
  <si>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</si>
  <si>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</si>
  <si>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</si>
  <si>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</si>
  <si>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</si>
  <si>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</si>
  <si>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</si>
  <si>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</si>
  <si>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</si>
  <si>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</si>
  <si>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</si>
  <si>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</si>
  <si>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</si>
  <si>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</si>
  <si>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</si>
  <si>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</si>
  <si>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</si>
  <si>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</si>
  <si>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</si>
  <si>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</si>
  <si>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</si>
  <si>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</si>
  <si>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</si>
  <si>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</si>
  <si>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</si>
  <si>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</si>
  <si>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</si>
  <si>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</si>
  <si>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</si>
  <si>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</si>
  <si>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</si>
  <si>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</si>
  <si>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</si>
  <si>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</si>
  <si>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</si>
  <si>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</si>
  <si>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</si>
  <si>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</si>
  <si>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</si>
  <si>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</si>
  <si>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</si>
  <si>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</si>
  <si>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</si>
  <si>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</si>
  <si>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</si>
  <si>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</si>
  <si>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</si>
  <si>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</si>
  <si>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</si>
  <si>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</si>
  <si>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</si>
  <si>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</si>
  <si>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</si>
  <si>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</si>
  <si>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</si>
  <si>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</si>
  <si>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</si>
  <si>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</si>
  <si>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</si>
  <si>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</si>
  <si>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</si>
  <si>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</si>
  <si>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</si>
  <si>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</si>
  <si>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</si>
  <si>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</si>
  <si>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</si>
  <si>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</si>
  <si>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</si>
  <si>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</si>
  <si>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</si>
  <si>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</si>
  <si>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</si>
  <si>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</si>
  <si>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</si>
  <si>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</si>
  <si>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</si>
  <si>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</si>
  <si>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</si>
  <si>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</si>
  <si>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</si>
  <si>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</si>
  <si>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</si>
  <si>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</si>
  <si>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</si>
  <si>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</si>
  <si>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</si>
  <si>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</si>
  <si>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</si>
  <si>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</si>
  <si>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</si>
  <si>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</si>
  <si>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</si>
  <si>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</si>
  <si>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</si>
  <si>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</si>
  <si>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</si>
  <si>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</si>
  <si>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</si>
  <si>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</si>
  <si>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</si>
  <si>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</si>
  <si>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</si>
  <si>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</si>
  <si>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</si>
  <si>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</si>
  <si>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</si>
  <si>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</si>
  <si>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</si>
  <si>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</si>
  <si>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</si>
  <si>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</si>
  <si>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</si>
  <si>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</si>
  <si>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</si>
  <si>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</si>
  <si>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</si>
  <si>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</si>
  <si>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</si>
  <si>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</si>
  <si>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</si>
  <si>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</si>
  <si>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</si>
  <si>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</si>
  <si>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</si>
  <si>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</si>
  <si>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</si>
  <si>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</si>
  <si>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</si>
  <si>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</si>
  <si>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</si>
  <si>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</si>
  <si>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</si>
  <si>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</si>
  <si>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</si>
  <si>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</si>
  <si>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</si>
  <si>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</si>
  <si>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</si>
  <si>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</si>
  <si>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</si>
  <si>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</si>
  <si>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</si>
  <si>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</si>
  <si>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</si>
  <si>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</si>
  <si>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</si>
  <si>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</si>
  <si>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</si>
  <si>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</si>
  <si>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</si>
  <si>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</si>
  <si>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</si>
  <si>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</si>
  <si>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</si>
  <si>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</si>
  <si>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</si>
  <si>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</si>
  <si>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</si>
  <si>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</si>
  <si>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</si>
  <si>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</si>
  <si>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</si>
  <si>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</si>
  <si>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</si>
  <si>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</si>
  <si>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</si>
  <si>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</si>
  <si>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</si>
  <si>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</si>
  <si>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</si>
  <si>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</si>
  <si>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</si>
  <si>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</si>
  <si>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</si>
  <si>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</si>
  <si>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</si>
  <si>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</si>
  <si>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</si>
  <si>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</si>
  <si>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</si>
  <si>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</si>
  <si>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</si>
  <si>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</si>
  <si>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</si>
  <si>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</si>
  <si>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</si>
  <si>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</si>
  <si>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</si>
  <si>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</si>
  <si>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</si>
  <si>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</si>
  <si>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</si>
  <si>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</si>
  <si>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</si>
  <si>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</si>
  <si>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</si>
  <si>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</si>
  <si>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</si>
  <si>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</si>
  <si>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</si>
  <si>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</si>
  <si>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</si>
  <si>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</si>
  <si>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</si>
  <si>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</si>
  <si>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</si>
  <si>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</si>
  <si>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</si>
  <si>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</si>
  <si>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</si>
  <si>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</si>
  <si>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</si>
  <si>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</si>
  <si>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</si>
  <si>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</si>
  <si>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</si>
  <si>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</si>
  <si>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</si>
  <si>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</si>
  <si>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</si>
  <si>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</si>
  <si>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</si>
  <si>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</si>
  <si>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</si>
  <si>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</si>
  <si>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</si>
  <si>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</si>
  <si>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</si>
  <si>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</si>
  <si>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</si>
  <si>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</si>
  <si>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</si>
  <si>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</si>
  <si>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</si>
  <si>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</si>
  <si>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</si>
  <si>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</si>
  <si>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</si>
  <si>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</si>
  <si>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</si>
  <si>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</si>
  <si>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</si>
  <si>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</si>
  <si>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</si>
  <si>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</si>
  <si>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</si>
  <si>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</si>
  <si>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</si>
  <si>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</si>
  <si>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</si>
  <si>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</si>
  <si>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</si>
  <si>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</si>
  <si>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</si>
  <si>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</si>
  <si>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</si>
  <si>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</si>
  <si>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</si>
  <si>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</si>
  <si>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</si>
  <si>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</si>
  <si>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</si>
  <si>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</si>
  <si>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</si>
  <si>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</si>
  <si>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</si>
  <si>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</si>
  <si>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</si>
  <si>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</si>
  <si>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</si>
  <si>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</si>
  <si>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</si>
  <si>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</si>
  <si>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</si>
  <si>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</si>
  <si>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</si>
  <si>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</si>
  <si>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</si>
  <si>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</si>
  <si>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</si>
  <si>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</si>
  <si>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</si>
  <si>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</si>
  <si>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</si>
  <si>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</si>
  <si>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</si>
  <si>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</si>
  <si>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</si>
  <si>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</si>
  <si>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</si>
  <si>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</si>
  <si>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</si>
  <si>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</si>
  <si>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</si>
  <si>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</si>
  <si>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</si>
  <si>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</si>
  <si>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</si>
  <si>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</si>
  <si>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</si>
  <si>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</si>
  <si>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</si>
  <si>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</si>
  <si>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</si>
  <si>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</si>
  <si>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</si>
  <si>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</si>
  <si>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</si>
  <si>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</si>
  <si>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</si>
  <si>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</si>
  <si>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</si>
  <si>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</si>
  <si>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</si>
  <si>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</si>
  <si>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</si>
  <si>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</si>
  <si>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</si>
  <si>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</si>
  <si>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</si>
  <si>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</si>
  <si>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</si>
  <si>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</si>
  <si>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</si>
  <si>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</si>
  <si>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</si>
  <si>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</si>
  <si>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</si>
  <si>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</si>
  <si>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</si>
  <si>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</si>
  <si>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</si>
  <si>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</si>
  <si>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</si>
  <si>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</si>
  <si>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</si>
  <si>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</si>
  <si>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</si>
  <si>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</si>
  <si>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</si>
  <si>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</si>
  <si>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</si>
  <si>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</si>
  <si>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</si>
  <si>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</si>
  <si>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</si>
  <si>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</si>
  <si>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</si>
  <si>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</si>
  <si>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</si>
  <si>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</si>
  <si>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</si>
  <si>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</si>
  <si>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</si>
  <si>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</si>
  <si>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</si>
  <si>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</si>
  <si>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</si>
  <si>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</si>
  <si>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</si>
  <si>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</si>
  <si>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</si>
  <si>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</si>
  <si>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</si>
  <si>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</si>
  <si>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</si>
  <si>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</si>
  <si>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</si>
  <si>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</si>
  <si>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</si>
  <si>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</si>
  <si>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</si>
  <si>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</si>
  <si>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</si>
  <si>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</si>
  <si>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</si>
  <si>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</si>
  <si>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</si>
  <si>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</si>
  <si>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</si>
  <si>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</si>
  <si>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</si>
  <si>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</si>
  <si>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</si>
  <si>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</si>
  <si>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</si>
  <si>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</si>
  <si>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</si>
  <si>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</si>
  <si>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</si>
  <si>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</si>
  <si>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</si>
  <si>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</si>
  <si>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</si>
  <si>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</si>
  <si>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</si>
  <si>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</si>
  <si>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</si>
  <si>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</si>
  <si>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</si>
  <si>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</si>
  <si>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</si>
  <si>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</si>
  <si>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</si>
  <si>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</si>
  <si>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</si>
  <si>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</si>
  <si>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</si>
  <si>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</si>
  <si>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</si>
  <si>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</si>
  <si>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</si>
  <si>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</si>
  <si>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</si>
  <si>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</si>
  <si>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</si>
  <si>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</si>
  <si>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</si>
  <si>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</si>
  <si>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</si>
  <si>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</si>
  <si>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</si>
  <si>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</si>
  <si>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</si>
  <si>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</si>
  <si>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</si>
  <si>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</si>
  <si>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</si>
  <si>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</si>
  <si>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</si>
  <si>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</si>
  <si>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</si>
  <si>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</si>
  <si>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</si>
  <si>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</si>
  <si>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</si>
  <si>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</si>
  <si>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</si>
  <si>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</si>
  <si>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</si>
  <si>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</si>
  <si>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</si>
  <si>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</si>
  <si>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</si>
  <si>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</si>
  <si>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</si>
  <si>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</si>
  <si>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</si>
  <si>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</si>
  <si>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</si>
  <si>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</si>
  <si>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</si>
  <si>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</si>
  <si>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</si>
  <si>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</si>
  <si>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</si>
  <si>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</si>
  <si>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</si>
  <si>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</si>
  <si>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</si>
  <si>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</si>
  <si>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</si>
  <si>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</si>
  <si>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</si>
  <si>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</si>
  <si>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</si>
  <si>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</si>
  <si>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</si>
  <si>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</si>
  <si>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</si>
  <si>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</si>
  <si>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</si>
  <si>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</si>
  <si>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</si>
  <si>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</si>
  <si>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</si>
  <si>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</si>
  <si>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</si>
  <si>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</si>
  <si>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</si>
  <si>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</si>
  <si>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</si>
  <si>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</si>
  <si>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</si>
  <si>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</si>
  <si>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</si>
  <si>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</si>
  <si>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</si>
  <si>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</si>
  <si>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</si>
  <si>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</si>
  <si>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</si>
  <si>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</si>
  <si>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</si>
  <si>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</si>
  <si>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</si>
  <si>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</si>
  <si>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</si>
  <si>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</si>
  <si>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</si>
  <si>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</si>
  <si>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</si>
  <si>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</si>
  <si>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</si>
  <si>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</si>
  <si>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</si>
  <si>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</si>
  <si>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</si>
  <si>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</si>
  <si>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</si>
  <si>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</si>
  <si>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</si>
  <si>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</si>
  <si>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</si>
  <si>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</si>
  <si>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</si>
  <si>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</si>
  <si>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</si>
  <si>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</si>
  <si>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</si>
  <si>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</si>
  <si>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</si>
  <si>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</si>
  <si>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</si>
  <si>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</si>
  <si>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</si>
  <si>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</si>
  <si>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</si>
  <si>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</si>
  <si>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</si>
  <si>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</si>
  <si>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</si>
  <si>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</si>
  <si>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</si>
  <si>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</si>
  <si>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</si>
  <si>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</si>
  <si>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</si>
  <si>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</si>
  <si>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</si>
  <si>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</si>
  <si>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</si>
  <si>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</si>
  <si>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</si>
  <si>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</si>
  <si>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</si>
  <si>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</si>
  <si>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</si>
  <si>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</si>
  <si>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</si>
  <si>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</si>
  <si>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</si>
  <si>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</si>
  <si>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</si>
  <si>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</si>
  <si>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</si>
  <si>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</si>
  <si>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</si>
  <si>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</si>
  <si>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</si>
  <si>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</si>
  <si>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</si>
  <si>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</si>
  <si>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</si>
  <si>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</si>
  <si>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</si>
  <si>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</si>
  <si>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</si>
  <si>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</si>
  <si>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</si>
  <si>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</si>
  <si>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</si>
  <si>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</si>
  <si>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</si>
  <si>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</si>
  <si>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</si>
  <si>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</si>
  <si>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</si>
  <si>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</si>
  <si>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</si>
  <si>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</si>
  <si>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</si>
  <si>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</si>
  <si>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</si>
  <si>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</si>
  <si>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</si>
  <si>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</si>
  <si>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</si>
  <si>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</si>
  <si>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</si>
  <si>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</si>
  <si>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</si>
  <si>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</si>
  <si>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</si>
  <si>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</si>
  <si>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</si>
  <si>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</si>
  <si>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</si>
  <si>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</si>
  <si>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</si>
  <si>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</si>
  <si>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</si>
  <si>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</si>
  <si>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</si>
  <si>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</si>
  <si>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</si>
  <si>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</si>
  <si>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</si>
  <si>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</si>
  <si>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</si>
  <si>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</si>
  <si>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</si>
  <si>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</si>
  <si>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</si>
  <si>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</si>
  <si>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</si>
  <si>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</si>
  <si>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</si>
  <si>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</si>
  <si>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</si>
  <si>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</si>
  <si>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</si>
  <si>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</si>
  <si>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</si>
  <si>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</si>
  <si>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</si>
  <si>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</si>
  <si>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</si>
  <si>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</si>
  <si>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</si>
  <si>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</si>
  <si>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</si>
  <si>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</si>
  <si>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</si>
  <si>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</si>
  <si>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</si>
  <si>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</si>
  <si>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</si>
  <si>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</si>
  <si>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</si>
  <si>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</si>
  <si>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</si>
  <si>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</si>
  <si>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</si>
  <si>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</si>
  <si>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</si>
  <si>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</si>
  <si>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</si>
  <si>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</si>
  <si>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</si>
  <si>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</si>
  <si>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</si>
  <si>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</si>
  <si>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</si>
  <si>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</si>
  <si>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</si>
  <si>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</si>
  <si>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</si>
  <si>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</si>
  <si>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</si>
  <si>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</si>
  <si>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</si>
  <si>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</si>
  <si>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</si>
  <si>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</si>
  <si>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</si>
  <si>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</si>
  <si>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</si>
  <si>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</si>
  <si>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</si>
  <si>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</si>
  <si>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</si>
  <si>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</si>
  <si>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</si>
  <si>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</si>
  <si>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</si>
  <si>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</si>
  <si>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</si>
  <si>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</si>
  <si>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</si>
  <si>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</si>
  <si>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</si>
  <si>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</si>
  <si>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</si>
  <si>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</si>
  <si>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</si>
  <si>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</si>
  <si>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</si>
  <si>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</si>
  <si>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</si>
  <si>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</si>
  <si>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</si>
  <si>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</si>
  <si>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</si>
  <si>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</si>
  <si>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</si>
  <si>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</si>
  <si>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</si>
  <si>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</si>
  <si>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</si>
  <si>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</si>
  <si>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</si>
  <si>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</si>
  <si>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</si>
  <si>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</si>
  <si>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</si>
  <si>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</si>
  <si>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</si>
  <si>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</si>
  <si>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</si>
  <si>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</si>
  <si>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</si>
  <si>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</si>
  <si>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</si>
  <si>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</si>
  <si>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</si>
  <si>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</si>
  <si>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</si>
  <si>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</si>
  <si>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</si>
  <si>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</si>
  <si>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</si>
  <si>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</si>
  <si>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</si>
  <si>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</si>
  <si>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</si>
  <si>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</si>
  <si>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</si>
  <si>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</si>
  <si>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</si>
  <si>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</si>
  <si>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</si>
  <si>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</si>
  <si>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</si>
  <si>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</si>
  <si>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</si>
  <si>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</si>
  <si>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</si>
  <si>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</si>
  <si>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</si>
  <si>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</si>
  <si>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</si>
  <si>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</si>
  <si>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</si>
  <si>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</si>
  <si>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</si>
  <si>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</si>
  <si>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</si>
  <si>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</si>
  <si>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</si>
  <si>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</si>
  <si>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</si>
  <si>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</si>
  <si>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</si>
  <si>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</si>
  <si>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</si>
  <si>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</si>
  <si>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</si>
  <si>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</si>
  <si>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</si>
  <si>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</si>
  <si>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</si>
  <si>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</si>
  <si>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</si>
  <si>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</si>
  <si>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</si>
  <si>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</si>
  <si>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</si>
  <si>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</si>
  <si>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</si>
  <si>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</si>
  <si>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</si>
  <si>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</si>
  <si>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</si>
  <si>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</si>
  <si>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</si>
  <si>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</si>
  <si>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</si>
  <si>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</si>
  <si>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</si>
  <si>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</si>
  <si>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</si>
  <si>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</si>
  <si>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</si>
  <si>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</si>
  <si>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</si>
  <si>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</si>
  <si>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</si>
  <si>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</si>
  <si>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</si>
  <si>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</si>
  <si>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</si>
  <si>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</si>
  <si>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</si>
  <si>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</si>
  <si>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</si>
  <si>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</si>
  <si>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</si>
  <si>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</si>
  <si>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</si>
  <si>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</si>
  <si>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</si>
  <si>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</si>
  <si>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</si>
  <si>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</si>
  <si>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</si>
  <si>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</si>
  <si>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</si>
  <si>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</si>
  <si>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</si>
  <si>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</si>
  <si>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</si>
  <si>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</si>
  <si>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</si>
  <si>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</si>
  <si>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</si>
  <si>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</si>
  <si>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</si>
  <si>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</si>
  <si>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</si>
  <si>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</si>
  <si>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</si>
  <si>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</si>
  <si>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</si>
  <si>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</si>
  <si>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</si>
  <si>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</si>
  <si>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</si>
  <si>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</si>
  <si>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</si>
  <si>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</si>
  <si>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</si>
  <si>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</si>
  <si>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</si>
  <si>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</si>
  <si>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</si>
  <si>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</si>
  <si>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</si>
  <si>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</si>
  <si>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</si>
  <si>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</si>
  <si>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</si>
  <si>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</si>
  <si>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</si>
  <si>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</si>
  <si>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</si>
  <si>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</si>
  <si>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</si>
  <si>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</si>
  <si>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</si>
  <si>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</si>
  <si>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</si>
  <si>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</si>
  <si>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</si>
  <si>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</si>
  <si>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</si>
  <si>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</si>
  <si>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</si>
  <si>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</si>
  <si>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</si>
  <si>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</si>
  <si>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</si>
  <si>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</si>
  <si>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</si>
  <si>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</si>
  <si>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</si>
  <si>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</si>
  <si>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</si>
  <si>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</si>
  <si>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</si>
  <si>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</si>
  <si>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</si>
  <si>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</si>
  <si>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</si>
  <si>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</si>
  <si>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</si>
  <si>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</si>
  <si>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</si>
  <si>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</si>
  <si>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</si>
  <si>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</si>
  <si>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</si>
  <si>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</si>
  <si>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</si>
  <si>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</si>
  <si>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</si>
  <si>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</si>
  <si>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</si>
  <si>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</si>
  <si>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</si>
  <si>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</si>
  <si>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</si>
  <si>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</si>
  <si>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</si>
  <si>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</si>
  <si>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</si>
  <si>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</si>
  <si>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</si>
  <si>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</si>
  <si>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</si>
  <si>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</si>
  <si>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</si>
  <si>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</si>
  <si>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</si>
  <si>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</si>
  <si>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</si>
  <si>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</si>
  <si>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</si>
  <si>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</si>
  <si>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</si>
  <si>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</si>
  <si>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</si>
  <si>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</si>
  <si>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</si>
  <si>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</si>
  <si>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</si>
  <si>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</si>
  <si>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</si>
  <si>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</si>
  <si>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</si>
  <si>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</si>
  <si>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</si>
  <si>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</si>
  <si>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</si>
  <si>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</si>
  <si>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</si>
  <si>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</si>
  <si>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</si>
  <si>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</si>
  <si>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</si>
  <si>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</si>
  <si>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</si>
  <si>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</si>
  <si>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</si>
  <si>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</si>
  <si>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</si>
  <si>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</si>
  <si>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</si>
  <si>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</si>
  <si>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</si>
  <si>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</si>
  <si>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</si>
  <si>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</si>
  <si>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</si>
  <si>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</si>
  <si>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</si>
  <si>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</si>
  <si>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</si>
  <si>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</si>
  <si>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</si>
  <si>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</si>
  <si>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</si>
  <si>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</si>
  <si>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</si>
  <si>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</si>
  <si>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</si>
  <si>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</si>
  <si>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</si>
  <si>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</si>
  <si>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</si>
  <si>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</si>
  <si>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</si>
  <si>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</si>
  <si>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</si>
  <si>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</si>
  <si>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</si>
  <si>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</si>
  <si>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</si>
  <si>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</si>
  <si>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</si>
  <si>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</si>
  <si>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</si>
  <si>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</si>
  <si>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</si>
  <si>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</si>
  <si>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</si>
  <si>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</si>
  <si>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</si>
  <si>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</si>
  <si>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</si>
  <si>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</si>
  <si>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</si>
  <si>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</si>
  <si>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</si>
  <si>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</si>
  <si>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</si>
  <si>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</si>
  <si>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</si>
  <si>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</si>
  <si>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</si>
  <si>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</si>
  <si>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</si>
  <si>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</si>
  <si>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</si>
  <si>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</si>
  <si>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</si>
  <si>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</si>
  <si>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</si>
  <si>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</si>
  <si>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</si>
  <si>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</si>
  <si>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</si>
  <si>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</si>
  <si>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</si>
  <si>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</si>
  <si>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</si>
  <si>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</si>
  <si>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</si>
  <si>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</si>
  <si>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</si>
  <si>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</si>
  <si>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</si>
  <si>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</si>
  <si>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</si>
  <si>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</si>
  <si>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</si>
  <si>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</si>
  <si>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</si>
  <si>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</si>
  <si>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</si>
  <si>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</si>
  <si>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</si>
  <si>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</si>
  <si>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</si>
  <si>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</si>
  <si>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</si>
  <si>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</si>
  <si>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</si>
  <si>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</si>
  <si>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</si>
  <si>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</si>
  <si>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</si>
  <si>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</si>
  <si>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</si>
  <si>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</si>
  <si>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</si>
  <si>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</si>
  <si>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</si>
  <si>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</si>
  <si>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</si>
  <si>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</si>
  <si>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</si>
  <si>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</si>
  <si>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</si>
  <si>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</si>
  <si>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</si>
  <si>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</si>
  <si>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</si>
  <si>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</si>
  <si>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</si>
  <si>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</si>
  <si>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</si>
  <si>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</si>
  <si>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</si>
  <si>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</si>
  <si>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</si>
  <si>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</si>
  <si>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</si>
  <si>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</si>
  <si>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</si>
  <si>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</si>
  <si>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</si>
  <si>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</si>
  <si>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</si>
  <si>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</si>
  <si>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</si>
  <si>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</si>
  <si>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</si>
  <si>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</si>
  <si>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</si>
  <si>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</si>
  <si>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</si>
  <si>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</si>
  <si>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</si>
  <si>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</si>
  <si>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</si>
  <si>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</si>
  <si>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</si>
  <si>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</si>
  <si>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</si>
  <si>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</si>
  <si>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</si>
  <si>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</si>
  <si>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</si>
  <si>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</si>
  <si>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</si>
  <si>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</si>
  <si>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</si>
  <si>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</si>
  <si>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</si>
  <si>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</si>
  <si>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</si>
  <si>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</si>
  <si>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</si>
  <si>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</si>
  <si>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</si>
  <si>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</si>
  <si>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</si>
  <si>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</si>
  <si>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</si>
  <si>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</si>
  <si>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</si>
  <si>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</si>
  <si>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</si>
  <si>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</si>
  <si>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</si>
  <si>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</si>
  <si>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</si>
  <si>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</si>
  <si>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</si>
  <si>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</si>
  <si>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</si>
  <si>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</si>
  <si>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</si>
  <si>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</si>
  <si>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</si>
  <si>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</si>
  <si>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</si>
  <si>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</si>
  <si>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</si>
  <si>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</si>
  <si>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</si>
  <si>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</si>
  <si>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</si>
  <si>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</si>
  <si>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</si>
  <si>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</si>
  <si>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</si>
  <si>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</si>
  <si>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</si>
  <si>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</si>
  <si>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</si>
  <si>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</si>
  <si>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</si>
  <si>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</si>
  <si>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</si>
  <si>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</si>
  <si>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</si>
  <si>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</si>
  <si>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</si>
  <si>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</si>
  <si>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</si>
  <si>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</si>
  <si>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</si>
  <si>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</si>
  <si>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</si>
  <si>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</si>
  <si>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</si>
  <si>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</si>
  <si>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</si>
  <si>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</si>
  <si>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</si>
  <si>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</si>
  <si>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</si>
  <si>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</si>
  <si>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</si>
  <si>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</si>
  <si>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</si>
  <si>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</si>
  <si>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</si>
  <si>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</si>
  <si>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</si>
  <si>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</si>
  <si>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</si>
  <si>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</si>
  <si>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</si>
  <si>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</si>
  <si>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</si>
  <si>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</si>
  <si>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</si>
  <si>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</si>
  <si>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</si>
  <si>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</si>
  <si>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</si>
  <si>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</si>
  <si>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</si>
  <si>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</si>
  <si>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</si>
  <si>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</si>
  <si>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</si>
  <si>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</si>
  <si>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</si>
  <si>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</si>
  <si>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</si>
  <si>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</si>
  <si>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</si>
  <si>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</si>
  <si>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</si>
  <si>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</si>
  <si>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</si>
  <si>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</si>
  <si>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</si>
  <si>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</si>
  <si>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</si>
  <si>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</si>
  <si>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</si>
  <si>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</si>
  <si>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</si>
  <si>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</si>
  <si>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</si>
  <si>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</si>
  <si>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</si>
  <si>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</si>
  <si>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</si>
  <si>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</si>
  <si>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</si>
  <si>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</si>
  <si>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</si>
  <si>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</si>
  <si>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</si>
  <si>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</si>
  <si>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</si>
  <si>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</si>
  <si>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</si>
  <si>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</si>
  <si>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</si>
  <si>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</si>
  <si>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</si>
  <si>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</si>
  <si>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</si>
  <si>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</si>
  <si>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</si>
  <si>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</si>
  <si>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</si>
  <si>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</si>
  <si>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</si>
  <si>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</si>
  <si>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</si>
  <si>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</si>
  <si>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</si>
  <si>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</si>
  <si>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</si>
  <si>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</si>
  <si>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</si>
  <si>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</si>
  <si>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</si>
  <si>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</si>
  <si>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</si>
  <si>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</si>
  <si>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</si>
  <si>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</si>
  <si>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</si>
  <si>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</si>
  <si>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</si>
  <si>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</si>
  <si>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</si>
  <si>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</si>
  <si>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</si>
  <si>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</si>
  <si>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</si>
  <si>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</si>
  <si>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</si>
  <si>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</si>
  <si>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</si>
  <si>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</si>
  <si>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</si>
  <si>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</si>
  <si>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</si>
  <si>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</si>
  <si>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</si>
  <si>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</si>
  <si>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</si>
  <si>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</si>
  <si>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</si>
  <si>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</si>
  <si>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</si>
  <si>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</si>
  <si>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</si>
  <si>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</si>
  <si>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</si>
  <si>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</si>
  <si>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</si>
  <si>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</si>
  <si>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</si>
  <si>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</si>
  <si>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</si>
  <si>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</si>
  <si>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</si>
  <si>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</si>
  <si>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</si>
  <si>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</si>
  <si>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</si>
  <si>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</si>
  <si>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</si>
  <si>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</si>
  <si>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</si>
  <si>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</si>
  <si>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</si>
  <si>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</si>
  <si>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</si>
  <si>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</si>
  <si>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</si>
  <si>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</si>
  <si>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</si>
  <si>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</si>
  <si>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</si>
  <si>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</si>
  <si>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</si>
  <si>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</si>
  <si>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</si>
  <si>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</si>
  <si>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</si>
  <si>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</si>
  <si>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</si>
  <si>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</si>
  <si>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</si>
  <si>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</si>
  <si>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</si>
  <si>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</si>
  <si>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</si>
  <si>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</si>
  <si>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</si>
  <si>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</si>
  <si>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</si>
  <si>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</si>
  <si>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</si>
  <si>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</si>
  <si>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</si>
  <si>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</si>
  <si>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</si>
  <si>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</si>
  <si>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</si>
  <si>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</si>
  <si>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</si>
  <si>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</si>
  <si>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</si>
  <si>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</si>
  <si>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</si>
  <si>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</si>
  <si>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</si>
  <si>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</si>
  <si>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</si>
  <si>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</si>
  <si>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</si>
  <si>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</si>
  <si>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</si>
  <si>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</si>
  <si>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</si>
  <si>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</si>
  <si>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</si>
  <si>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</si>
  <si>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</si>
  <si>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</si>
  <si>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</si>
  <si>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</si>
  <si>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</si>
  <si>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</si>
  <si>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</si>
  <si>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</si>
  <si>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</si>
  <si>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</si>
  <si>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</si>
  <si>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</si>
  <si>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</si>
  <si>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</si>
  <si>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</si>
  <si>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</si>
  <si>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</si>
  <si>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</si>
  <si>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</si>
  <si>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</si>
  <si>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</si>
  <si>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</si>
  <si>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</si>
  <si>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</si>
  <si>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</si>
  <si>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</si>
  <si>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</si>
  <si>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</si>
  <si>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</si>
  <si>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</si>
  <si>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</si>
  <si>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</si>
  <si>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</si>
  <si>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</si>
  <si>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</si>
  <si>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</si>
  <si>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</si>
  <si>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</si>
  <si>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</si>
  <si>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</si>
  <si>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</si>
  <si>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</si>
  <si>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</si>
  <si>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</si>
  <si>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</si>
  <si>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</si>
  <si>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</si>
  <si>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</si>
  <si>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</si>
  <si>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</si>
  <si>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</si>
  <si>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</si>
  <si>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</si>
  <si>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</si>
  <si>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</si>
  <si>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</si>
  <si>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</si>
  <si>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</si>
  <si>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</si>
  <si>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</si>
  <si>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</si>
  <si>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</si>
  <si>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</si>
  <si>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</si>
  <si>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</si>
  <si>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</si>
  <si>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</si>
  <si>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</si>
  <si>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</si>
  <si>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</si>
  <si>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</si>
  <si>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</si>
  <si>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</si>
  <si>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</si>
  <si>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</si>
  <si>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</si>
  <si>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</si>
  <si>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</si>
  <si>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</si>
  <si>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</si>
  <si>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</si>
  <si>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</si>
  <si>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</si>
  <si>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</si>
  <si>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</si>
  <si>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</si>
  <si>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</si>
  <si>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</si>
  <si>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</si>
  <si>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</si>
  <si>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</si>
  <si>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</si>
  <si>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</si>
  <si>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</si>
  <si>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</si>
  <si>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</si>
  <si>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</si>
  <si>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</si>
  <si>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</si>
  <si>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</si>
  <si>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</si>
  <si>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</si>
  <si>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</si>
  <si>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</si>
  <si>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</si>
  <si>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</si>
  <si>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</si>
  <si>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</si>
  <si>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</si>
  <si>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</si>
  <si>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</si>
  <si>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</si>
  <si>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</si>
  <si>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</si>
  <si>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</si>
  <si>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</si>
  <si>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</si>
  <si>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</si>
  <si>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</si>
  <si>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</si>
  <si>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</si>
  <si>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</si>
  <si>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</si>
  <si>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</si>
  <si>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</si>
  <si>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</si>
  <si>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</si>
  <si>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</si>
  <si>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</si>
  <si>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</si>
  <si>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</si>
  <si>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</si>
  <si>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</si>
  <si>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</si>
  <si>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</si>
  <si>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</si>
  <si>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</si>
  <si>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</si>
  <si>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</si>
  <si>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</si>
  <si>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</si>
  <si>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</si>
  <si>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</si>
  <si>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</si>
  <si>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</si>
  <si>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</si>
  <si>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</si>
  <si>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</si>
  <si>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</si>
  <si>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</si>
  <si>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</si>
  <si>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</si>
  <si>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</si>
  <si>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</si>
  <si>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</si>
  <si>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</si>
  <si>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</si>
  <si>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</si>
  <si>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</si>
  <si>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</si>
  <si>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</si>
  <si>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</si>
  <si>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</si>
  <si>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</si>
  <si>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</si>
  <si>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</si>
  <si>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</si>
  <si>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</si>
  <si>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</si>
  <si>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</si>
  <si>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</si>
  <si>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</si>
  <si>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</si>
  <si>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</si>
  <si>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</si>
  <si>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</si>
  <si>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</si>
  <si>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</si>
  <si>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</si>
  <si>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</si>
  <si>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</si>
  <si>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</si>
  <si>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</si>
  <si>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</si>
  <si>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</si>
  <si>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</si>
  <si>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</si>
  <si>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</si>
  <si>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</si>
  <si>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</si>
  <si>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</si>
  <si>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</si>
  <si>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</si>
  <si>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</si>
  <si>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</si>
  <si>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</si>
  <si>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</si>
  <si>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</si>
  <si>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</si>
  <si>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</si>
  <si>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</si>
  <si>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</si>
  <si>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</si>
  <si>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</si>
  <si>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</si>
  <si>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</si>
  <si>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</si>
  <si>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</si>
  <si>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</si>
  <si>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</si>
  <si>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</si>
  <si>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</si>
  <si>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</si>
  <si>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</si>
  <si>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</si>
  <si>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</si>
  <si>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</si>
  <si>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</si>
  <si>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</si>
  <si>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</si>
  <si>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</si>
  <si>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</si>
  <si>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</si>
  <si>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</si>
  <si>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</si>
  <si>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</si>
  <si>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</si>
  <si>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</si>
  <si>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</si>
  <si>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</si>
  <si>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</si>
  <si>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</si>
  <si>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</si>
  <si>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</si>
  <si>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</si>
  <si>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</si>
  <si>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</si>
  <si>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</si>
  <si>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</si>
  <si>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</si>
  <si>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</si>
  <si>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</si>
  <si>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</si>
  <si>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</si>
  <si>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</si>
  <si>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</si>
  <si>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</si>
  <si>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</si>
  <si>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</si>
  <si>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</si>
  <si>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</si>
  <si>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</si>
  <si>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</si>
  <si>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</si>
  <si>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</si>
  <si>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</si>
  <si>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</si>
  <si>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</si>
  <si>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</si>
  <si>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</si>
  <si>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</si>
  <si>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</si>
  <si>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</si>
  <si>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</si>
  <si>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</si>
  <si>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</si>
  <si>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</si>
  <si>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</si>
  <si>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</si>
  <si>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</si>
  <si>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</si>
  <si>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</si>
  <si>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</si>
  <si>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</si>
  <si>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</si>
  <si>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</si>
  <si>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</si>
  <si>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</si>
  <si>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</si>
  <si>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</si>
  <si>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</si>
  <si>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</si>
  <si>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</si>
  <si>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</si>
  <si>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</si>
  <si>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</si>
  <si>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</si>
  <si>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</si>
  <si>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</si>
  <si>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</si>
  <si>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</si>
  <si>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</si>
  <si>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</si>
  <si>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</si>
  <si>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</si>
  <si>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</si>
  <si>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</si>
  <si>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</si>
  <si>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</si>
  <si>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</si>
  <si>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</si>
  <si>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</si>
  <si>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</si>
  <si>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</si>
  <si>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</si>
  <si>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</si>
  <si>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</si>
  <si>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</si>
  <si>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</si>
  <si>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</si>
  <si>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</si>
  <si>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</si>
  <si>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</si>
  <si>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</si>
  <si>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</si>
  <si>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</si>
  <si>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</si>
  <si>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</si>
  <si>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</si>
  <si>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</si>
  <si>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</si>
  <si>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</si>
  <si>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</si>
  <si>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</si>
  <si>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</si>
  <si>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</si>
  <si>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</si>
  <si>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</si>
  <si>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</si>
  <si>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</si>
  <si>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</si>
  <si>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</si>
  <si>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</si>
  <si>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</si>
  <si>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</si>
  <si>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</si>
  <si>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</si>
  <si>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</si>
  <si>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</si>
  <si>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</si>
  <si>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</si>
  <si>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</si>
  <si>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</si>
  <si>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</si>
  <si>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</si>
  <si>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</si>
  <si>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</si>
  <si>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</si>
  <si>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</si>
  <si>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</si>
  <si>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</si>
  <si>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</si>
  <si>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</si>
  <si>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</si>
  <si>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</si>
  <si>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</si>
  <si>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</si>
  <si>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</si>
  <si>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</si>
  <si>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</si>
  <si>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</si>
  <si>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</si>
  <si>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</si>
  <si>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</si>
  <si>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</si>
  <si>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</si>
  <si>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</si>
  <si>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</si>
  <si>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</si>
  <si>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</si>
  <si>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</si>
  <si>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</si>
  <si>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</si>
  <si>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</si>
  <si>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</si>
  <si>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</si>
  <si>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</si>
  <si>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</si>
  <si>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</si>
  <si>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</si>
  <si>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</si>
  <si>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</si>
  <si>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</si>
  <si>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</si>
  <si>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</si>
  <si>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</si>
  <si>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</si>
  <si>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</si>
  <si>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</si>
  <si>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</si>
  <si>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</si>
  <si>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</si>
  <si>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</si>
  <si>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</si>
  <si>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</si>
  <si>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</si>
  <si>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</si>
  <si>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</si>
  <si>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</si>
  <si>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</si>
  <si>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</si>
  <si>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</si>
  <si>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</si>
  <si>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</si>
  <si>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</si>
  <si>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</si>
  <si>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</si>
  <si>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</si>
  <si>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</si>
  <si>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</si>
  <si>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</si>
  <si>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</si>
  <si>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</si>
  <si>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</si>
  <si>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</si>
  <si>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</si>
  <si>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</si>
  <si>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</si>
  <si>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</si>
  <si>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</si>
  <si>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</si>
  <si>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</si>
  <si>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</si>
  <si>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</si>
  <si>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</si>
  <si>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</si>
  <si>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</si>
  <si>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</si>
  <si>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</si>
  <si>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</si>
  <si>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</si>
  <si>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</si>
  <si>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</si>
  <si>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</si>
  <si>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</si>
  <si>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</si>
  <si>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</si>
  <si>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</si>
  <si>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</si>
  <si>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</si>
  <si>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</si>
  <si>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</si>
  <si>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</si>
  <si>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</si>
  <si>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</si>
  <si>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</si>
  <si>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</si>
  <si>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</si>
  <si>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</si>
  <si>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</si>
  <si>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</si>
  <si>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</si>
  <si>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</si>
  <si>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</si>
  <si>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</si>
  <si>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</si>
  <si>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</si>
  <si>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</si>
  <si>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</si>
  <si>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</si>
  <si>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</si>
  <si>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</si>
  <si>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</si>
  <si>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</si>
  <si>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</si>
  <si>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</si>
  <si>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</si>
  <si>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</si>
  <si>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</si>
  <si>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</si>
  <si>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</si>
  <si>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</si>
  <si>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</si>
  <si>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</si>
  <si>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</si>
  <si>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</si>
  <si>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</si>
  <si>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</si>
  <si>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</si>
  <si>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</si>
  <si>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</si>
  <si>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</si>
  <si>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</si>
  <si>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</si>
  <si>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</si>
  <si>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</si>
  <si>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</si>
  <si>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</si>
  <si>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</si>
  <si>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</si>
  <si>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</si>
  <si>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</si>
  <si>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</si>
  <si>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</si>
  <si>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</si>
  <si>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</si>
  <si>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</si>
  <si>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</si>
  <si>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</si>
  <si>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</si>
  <si>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</si>
  <si>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</si>
  <si>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</si>
  <si>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</si>
  <si>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</si>
  <si>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</si>
  <si>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</si>
  <si>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</si>
  <si>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</si>
  <si>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</si>
  <si>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</si>
  <si>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</si>
  <si>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</si>
  <si>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</si>
  <si>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</si>
  <si>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</si>
  <si>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</si>
  <si>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</si>
  <si>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</si>
  <si>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</si>
  <si>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</si>
  <si>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</si>
  <si>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</si>
  <si>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</si>
  <si>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</si>
  <si>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</si>
  <si>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</si>
  <si>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</si>
  <si>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</si>
  <si>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</si>
  <si>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</si>
  <si>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</si>
  <si>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</si>
  <si>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</si>
  <si>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</si>
  <si>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</si>
  <si>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</si>
  <si>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</si>
  <si>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</si>
  <si>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</si>
  <si>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</si>
  <si>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</si>
  <si>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</si>
  <si>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</si>
  <si>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</si>
  <si>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</si>
  <si>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</si>
  <si>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</si>
  <si>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</si>
  <si>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</si>
  <si>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</si>
  <si>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</si>
  <si>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</si>
  <si>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</si>
  <si>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</si>
  <si>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</si>
  <si>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</si>
  <si>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</si>
  <si>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</si>
  <si>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</si>
  <si>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</si>
  <si>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</si>
  <si>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</si>
  <si>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</si>
  <si>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</si>
  <si>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</si>
  <si>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</si>
  <si>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</si>
  <si>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</si>
  <si>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</si>
  <si>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</si>
  <si>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</si>
  <si>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</si>
  <si>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</si>
  <si>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</si>
  <si>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</si>
  <si>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</si>
  <si>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</si>
  <si>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</si>
  <si>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</si>
  <si>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</si>
  <si>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</si>
  <si>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</si>
  <si>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</si>
  <si>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</si>
  <si>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</si>
  <si>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</si>
  <si>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</si>
  <si>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</si>
  <si>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</si>
  <si>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</si>
  <si>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</si>
  <si>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</si>
  <si>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</si>
  <si>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</si>
  <si>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</si>
  <si>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</si>
  <si>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</si>
  <si>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</si>
  <si>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</si>
  <si>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</si>
  <si>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</si>
  <si>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</si>
  <si>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</si>
  <si>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</si>
  <si>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</si>
  <si>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</si>
  <si>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</si>
  <si>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</si>
  <si>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</si>
  <si>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</si>
  <si>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</si>
  <si>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</si>
  <si>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</si>
  <si>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</si>
  <si>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</si>
  <si>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</si>
  <si>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</si>
  <si>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</si>
  <si>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</si>
  <si>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</si>
  <si>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</si>
  <si>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</si>
  <si>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</si>
  <si>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</si>
  <si>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</si>
  <si>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</si>
  <si>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</si>
  <si>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</si>
  <si>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</si>
  <si>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</si>
  <si>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</si>
  <si>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</si>
  <si>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</si>
  <si>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</si>
  <si>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</si>
  <si>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</si>
  <si>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</si>
  <si>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</si>
  <si>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</si>
  <si>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</si>
  <si>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</si>
  <si>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</si>
  <si>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</si>
  <si>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</si>
  <si>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</si>
  <si>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</si>
  <si>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</si>
  <si>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</si>
  <si>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</si>
  <si>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</si>
  <si>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</si>
  <si>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</si>
  <si>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</si>
  <si>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</si>
  <si>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</si>
  <si>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</si>
  <si>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</si>
  <si>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</si>
  <si>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</si>
  <si>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</si>
  <si>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</si>
  <si>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</si>
  <si>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</si>
  <si>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</si>
  <si>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</si>
  <si>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</si>
  <si>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</si>
  <si>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</si>
  <si>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</si>
  <si>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</si>
  <si>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</si>
  <si>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</si>
  <si>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</si>
  <si>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</si>
  <si>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</si>
  <si>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</si>
  <si>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</si>
  <si>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</si>
  <si>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</si>
  <si>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</si>
  <si>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</si>
  <si>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</si>
  <si>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</si>
  <si>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</si>
  <si>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</si>
  <si>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</si>
  <si>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</si>
  <si>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</si>
  <si>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</si>
  <si>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</si>
  <si>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</si>
  <si>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</si>
  <si>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</si>
  <si>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</si>
  <si>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</si>
  <si>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</si>
  <si>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</si>
  <si>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</si>
  <si>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</si>
  <si>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</si>
  <si>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</si>
  <si>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</si>
  <si>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</si>
  <si>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</si>
  <si>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</si>
  <si>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</si>
  <si>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</si>
  <si>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</si>
  <si>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</si>
  <si>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</si>
  <si>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</si>
  <si>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</si>
  <si>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</si>
  <si>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</si>
  <si>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</si>
  <si>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</si>
  <si>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</si>
  <si>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</si>
  <si>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</si>
  <si>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</si>
  <si>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</si>
  <si>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</si>
  <si>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</si>
  <si>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</si>
  <si>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</si>
  <si>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</si>
  <si>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</si>
  <si>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</si>
  <si>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</si>
  <si>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</si>
  <si>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</si>
  <si>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</si>
  <si>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</si>
  <si>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</si>
  <si>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</si>
  <si>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</si>
  <si>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</si>
  <si>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</si>
  <si>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</si>
  <si>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</si>
  <si>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</si>
  <si>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</si>
  <si>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</si>
  <si>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</si>
  <si>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</si>
  <si>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</si>
  <si>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</si>
  <si>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</si>
  <si>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</si>
  <si>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</si>
  <si>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</si>
  <si>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</si>
  <si>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</si>
  <si>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</si>
  <si>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</si>
  <si>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</si>
  <si>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</si>
  <si>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</si>
  <si>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</si>
  <si>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</si>
  <si>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</si>
  <si>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</si>
  <si>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</si>
  <si>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</si>
  <si>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</si>
  <si>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</si>
  <si>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</si>
  <si>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</si>
  <si>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</si>
  <si>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</si>
  <si>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</si>
  <si>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</si>
  <si>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</si>
  <si>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</si>
  <si>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</si>
  <si>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</si>
  <si>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</si>
  <si>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</si>
  <si>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</si>
  <si>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</si>
  <si>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</si>
  <si>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</si>
  <si>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</si>
  <si>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</si>
  <si>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</si>
  <si>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</si>
  <si>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</si>
  <si>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</si>
  <si>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</si>
  <si>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</si>
  <si>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</si>
  <si>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</si>
  <si>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</si>
  <si>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</si>
  <si>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</si>
  <si>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</si>
  <si>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</si>
  <si>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</si>
  <si>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</si>
  <si>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</si>
  <si>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</si>
  <si>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</si>
  <si>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</si>
  <si>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</si>
  <si>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</si>
  <si>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</si>
  <si>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</si>
  <si>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</si>
  <si>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</si>
  <si>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</si>
  <si>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</si>
  <si>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</si>
  <si>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</si>
  <si>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</si>
  <si>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</si>
  <si>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</si>
  <si>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</si>
  <si>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</si>
  <si>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</si>
  <si>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</si>
  <si>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</si>
  <si>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</si>
  <si>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</si>
  <si>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</si>
  <si>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</si>
  <si>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</si>
  <si>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</si>
  <si>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</si>
  <si>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</si>
  <si>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</si>
  <si>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</si>
  <si>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</si>
  <si>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</si>
  <si>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</si>
  <si>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</si>
  <si>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</si>
  <si>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</si>
  <si>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</si>
  <si>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</si>
  <si>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</si>
  <si>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</si>
  <si>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</si>
  <si>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</si>
  <si>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</si>
  <si>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</si>
  <si>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</si>
  <si>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</si>
  <si>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</si>
  <si>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</si>
  <si>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</si>
  <si>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</si>
  <si>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</si>
  <si>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</si>
  <si>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</si>
  <si>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</si>
  <si>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</si>
  <si>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</si>
  <si>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</si>
  <si>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</si>
  <si>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</si>
  <si>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</si>
  <si>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</si>
  <si>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</si>
  <si>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</si>
  <si>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</si>
  <si>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</si>
  <si>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</si>
  <si>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</si>
  <si>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</si>
  <si>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</si>
  <si>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</si>
  <si>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</si>
  <si>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</si>
  <si>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</si>
  <si>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</si>
  <si>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</si>
  <si>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</si>
  <si>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</si>
  <si>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</si>
  <si>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</si>
  <si>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</si>
  <si>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</si>
  <si>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</si>
  <si>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</si>
  <si>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</si>
  <si>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</si>
  <si>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</si>
  <si>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</si>
  <si>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</si>
  <si>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</si>
  <si>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</si>
  <si>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</si>
  <si>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</si>
  <si>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</si>
  <si>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</si>
  <si>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</si>
  <si>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</si>
  <si>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</si>
  <si>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</si>
  <si>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</si>
  <si>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</si>
  <si>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</si>
  <si>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</si>
  <si>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</si>
  <si>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</si>
  <si>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</si>
  <si>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</si>
  <si>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</si>
  <si>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</si>
  <si>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</si>
  <si>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</si>
  <si>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</si>
  <si>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</si>
  <si>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</si>
  <si>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</si>
  <si>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</si>
  <si>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</si>
  <si>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</si>
  <si>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</si>
  <si>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</si>
  <si>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</si>
  <si>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</si>
  <si>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</si>
  <si>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</si>
  <si>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</si>
  <si>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</si>
  <si>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</si>
  <si>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</si>
  <si>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</si>
  <si>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</si>
  <si>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</si>
  <si>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</si>
  <si>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</si>
  <si>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</si>
  <si>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</si>
  <si>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</si>
  <si>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</si>
  <si>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</si>
  <si>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</si>
  <si>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</si>
  <si>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</si>
  <si>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</si>
  <si>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</si>
  <si>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</si>
  <si>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</si>
  <si>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</si>
  <si>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</si>
  <si>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</si>
  <si>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</si>
  <si>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</si>
  <si>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</si>
  <si>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</si>
  <si>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</si>
  <si>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</si>
  <si>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</si>
  <si>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</si>
  <si>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</si>
  <si>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</si>
  <si>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</si>
  <si>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</si>
  <si>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</si>
  <si>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</si>
  <si>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</si>
  <si>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</si>
  <si>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</si>
  <si>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</si>
  <si>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</si>
  <si>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</si>
  <si>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</si>
  <si>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</si>
  <si>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</si>
  <si>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</si>
  <si>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</si>
  <si>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</si>
  <si>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</si>
  <si>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</si>
  <si>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</si>
  <si>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</si>
  <si>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</si>
  <si>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</si>
  <si>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</si>
  <si>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</si>
  <si>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</si>
  <si>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</si>
  <si>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</si>
  <si>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</si>
  <si>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</si>
  <si>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</si>
  <si>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</si>
  <si>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</si>
  <si>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</si>
  <si>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</si>
  <si>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</si>
  <si>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</si>
  <si>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</si>
  <si>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</si>
  <si>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</si>
  <si>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</si>
  <si>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</si>
  <si>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</si>
  <si>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</si>
  <si>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</si>
  <si>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</si>
  <si>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</si>
  <si>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</si>
  <si>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</si>
  <si>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</si>
  <si>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</si>
  <si>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</si>
  <si>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</si>
  <si>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</si>
  <si>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</si>
  <si>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</si>
  <si>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</si>
  <si>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</si>
  <si>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</si>
  <si>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</si>
  <si>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</si>
  <si>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</si>
  <si>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</si>
  <si>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</si>
  <si>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</si>
  <si>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</si>
  <si>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</si>
  <si>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</si>
  <si>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</si>
  <si>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</si>
  <si>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</si>
  <si>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</si>
  <si>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</si>
  <si>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</si>
  <si>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</si>
  <si>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</si>
  <si>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</si>
  <si>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</si>
  <si>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</si>
  <si>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</si>
  <si>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</si>
  <si>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</si>
  <si>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</si>
  <si>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</si>
  <si>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</si>
  <si>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</si>
  <si>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</si>
  <si>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</si>
  <si>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</si>
  <si>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</si>
  <si>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</si>
  <si>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</si>
  <si>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</si>
  <si>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</si>
  <si>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</si>
  <si>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</si>
  <si>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</si>
  <si>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</si>
  <si>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</si>
  <si>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</si>
  <si>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</si>
  <si>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</si>
  <si>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</si>
  <si>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</si>
  <si>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</si>
  <si>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</si>
  <si>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</si>
  <si>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</si>
  <si>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</si>
  <si>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</si>
  <si>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</si>
  <si>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</si>
  <si>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</si>
  <si>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</si>
  <si>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</si>
  <si>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</si>
  <si>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</si>
  <si>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</si>
  <si>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</si>
  <si>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</si>
  <si>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</si>
  <si>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</si>
  <si>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</si>
  <si>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</si>
  <si>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</si>
  <si>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</si>
  <si>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</si>
  <si>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</si>
  <si>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</si>
  <si>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</si>
  <si>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</si>
  <si>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</si>
  <si>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</si>
  <si>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</si>
  <si>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</si>
  <si>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</si>
  <si>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</si>
  <si>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</si>
  <si>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</si>
  <si>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</si>
  <si>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</si>
  <si>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</si>
  <si>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</si>
  <si>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</si>
  <si>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</si>
  <si>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</si>
  <si>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</si>
  <si>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</si>
  <si>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</si>
  <si>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</si>
  <si>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</si>
  <si>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</si>
  <si>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</si>
  <si>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</si>
  <si>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</si>
  <si>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</si>
  <si>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</si>
  <si>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</si>
  <si>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</si>
  <si>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</si>
  <si>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</si>
  <si>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</si>
  <si>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</si>
  <si>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</si>
  <si>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</si>
  <si>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</si>
  <si>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</si>
  <si>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</si>
  <si>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</si>
  <si>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</si>
  <si>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</si>
  <si>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</si>
  <si>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</si>
  <si>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</si>
  <si>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</si>
  <si>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</si>
  <si>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</si>
  <si>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</si>
  <si>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</si>
  <si>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</si>
  <si>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</si>
  <si>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</si>
  <si>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</si>
  <si>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</si>
  <si>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</si>
  <si>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</si>
  <si>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</si>
  <si>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</si>
  <si>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</si>
  <si>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</si>
  <si>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</si>
  <si>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</si>
  <si>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</si>
  <si>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</si>
  <si>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</si>
  <si>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</si>
  <si>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</si>
  <si>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</si>
  <si>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</si>
  <si>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</si>
  <si>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</si>
  <si>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</si>
  <si>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</si>
  <si>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</si>
  <si>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</si>
  <si>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</si>
  <si>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</si>
  <si>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</si>
  <si>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</si>
  <si>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</si>
  <si>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</si>
  <si>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</si>
  <si>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</si>
  <si>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</si>
  <si>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</si>
  <si>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</si>
  <si>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</si>
  <si>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</si>
  <si>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</si>
  <si>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</si>
  <si>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</si>
  <si>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</si>
  <si>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</si>
  <si>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</si>
  <si>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</si>
  <si>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</si>
  <si>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</si>
  <si>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</si>
  <si>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</si>
  <si>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</si>
  <si>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</si>
  <si>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</si>
  <si>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</si>
  <si>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</si>
  <si>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</si>
  <si>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</si>
  <si>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</si>
  <si>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</si>
  <si>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</si>
  <si>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</si>
  <si>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</si>
  <si>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</si>
  <si>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</si>
  <si>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</si>
  <si>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</si>
  <si>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</si>
  <si>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</si>
  <si>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</si>
  <si>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</si>
  <si>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</si>
  <si>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</si>
  <si>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</si>
  <si>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</si>
  <si>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</si>
  <si>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</si>
  <si>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</si>
  <si>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</si>
  <si>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</si>
  <si>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</si>
  <si>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</si>
  <si>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</si>
  <si>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</si>
  <si>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</si>
  <si>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</si>
  <si>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</si>
  <si>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</si>
  <si>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</si>
  <si>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</si>
  <si>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</si>
  <si>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</si>
  <si>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</si>
  <si>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</si>
  <si>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</si>
  <si>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</si>
  <si>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</si>
  <si>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</si>
  <si>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</si>
  <si>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</si>
  <si>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</si>
  <si>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</si>
  <si>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</si>
  <si>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</si>
  <si>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</si>
  <si>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</si>
  <si>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</si>
  <si>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</si>
  <si>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</si>
  <si>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</si>
  <si>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</si>
  <si>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</si>
  <si>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</si>
  <si>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</si>
  <si>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</si>
  <si>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</si>
  <si>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</si>
  <si>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</si>
  <si>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</si>
  <si>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</si>
  <si>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</si>
  <si>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</si>
  <si>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</si>
  <si>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</si>
  <si>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</si>
  <si>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</si>
  <si>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</si>
  <si>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</si>
  <si>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</si>
  <si>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</si>
  <si>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</si>
  <si>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</si>
  <si>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</si>
  <si>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</si>
  <si>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</si>
  <si>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</si>
  <si>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</si>
  <si>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</si>
  <si>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</si>
  <si>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</si>
  <si>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</si>
  <si>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</si>
  <si>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</si>
  <si>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</si>
  <si>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</si>
  <si>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</si>
  <si>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</si>
  <si>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</si>
  <si>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</si>
  <si>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</si>
  <si>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</si>
  <si>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</si>
  <si>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</si>
  <si>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</si>
  <si>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</si>
  <si>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</si>
  <si>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</si>
  <si>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</si>
  <si>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</si>
  <si>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</si>
  <si>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</si>
  <si>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</si>
  <si>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</si>
  <si>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</si>
  <si>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</si>
  <si>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</si>
  <si>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</si>
  <si>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</si>
  <si>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</si>
  <si>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</si>
  <si>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</si>
  <si>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</si>
  <si>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</si>
  <si>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</si>
  <si>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</si>
  <si>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</si>
  <si>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</si>
  <si>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</si>
  <si>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</si>
  <si>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</si>
  <si>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</si>
  <si>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</si>
  <si>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</si>
  <si>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</si>
  <si>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</si>
  <si>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</si>
  <si>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</si>
  <si>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</si>
  <si>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</si>
  <si>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</si>
  <si>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</si>
  <si>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</si>
  <si>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</si>
  <si>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</si>
  <si>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</si>
  <si>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</si>
  <si>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</si>
  <si>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</si>
  <si>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</si>
  <si>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</si>
  <si>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</si>
  <si>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</si>
  <si>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</si>
  <si>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</si>
  <si>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</si>
  <si>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</si>
  <si>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</si>
  <si>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</si>
  <si>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</si>
  <si>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</si>
  <si>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</si>
  <si>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</si>
  <si>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</si>
  <si>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</si>
  <si>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</si>
  <si>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</si>
  <si>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</si>
  <si>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</si>
  <si>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</si>
  <si>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</si>
  <si>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</si>
  <si>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</si>
  <si>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</si>
  <si>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</si>
  <si>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</si>
  <si>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</si>
  <si>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</si>
  <si>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</si>
  <si>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</si>
  <si>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</si>
  <si>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</si>
  <si>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</si>
  <si>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</si>
  <si>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</si>
  <si>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</si>
  <si>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</si>
  <si>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</si>
  <si>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</si>
  <si>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</si>
  <si>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</si>
  <si>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</si>
  <si>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</si>
  <si>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</si>
  <si>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</si>
  <si>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</si>
  <si>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</si>
  <si>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</si>
  <si>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</si>
  <si>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</si>
  <si>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</si>
  <si>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</si>
  <si>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</si>
  <si>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</si>
  <si>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</si>
  <si>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</si>
  <si>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</si>
  <si>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</si>
  <si>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</si>
  <si>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</si>
  <si>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</si>
  <si>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</si>
  <si>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</si>
  <si>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</si>
  <si>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</si>
  <si>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</si>
  <si>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</si>
  <si>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</si>
  <si>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</si>
  <si>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</si>
  <si>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</si>
  <si>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</si>
  <si>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</si>
  <si>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</si>
  <si>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</si>
  <si>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</si>
  <si>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</si>
  <si>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</si>
  <si>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</si>
  <si>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</si>
  <si>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</si>
  <si>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</si>
  <si>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</si>
  <si>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</si>
  <si>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</si>
  <si>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</si>
  <si>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</si>
  <si>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</si>
  <si>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</si>
  <si>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</si>
  <si>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</si>
  <si>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</si>
  <si>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</si>
  <si>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</si>
  <si>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</si>
  <si>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</si>
  <si>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</si>
  <si>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</si>
  <si>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</si>
  <si>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</si>
  <si>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</si>
  <si>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</si>
  <si>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</si>
  <si>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</si>
  <si>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</si>
  <si>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</si>
  <si>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</si>
  <si>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</si>
  <si>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</si>
  <si>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</si>
  <si>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</si>
  <si>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</si>
  <si>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</si>
  <si>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</si>
  <si>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</si>
  <si>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</si>
  <si>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</si>
  <si>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</si>
  <si>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</si>
  <si>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</si>
  <si>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</si>
  <si>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</si>
  <si>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</si>
  <si>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</si>
  <si>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</si>
  <si>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</si>
  <si>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</si>
  <si>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</si>
  <si>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</si>
  <si>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</si>
  <si>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</si>
  <si>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</si>
  <si>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</si>
  <si>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</si>
  <si>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</si>
  <si>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</si>
  <si>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</si>
  <si>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</si>
  <si>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</si>
  <si>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</si>
  <si>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</si>
  <si>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</si>
  <si>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</si>
  <si>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</si>
  <si>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</si>
  <si>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</si>
  <si>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</si>
  <si>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</si>
  <si>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</si>
  <si>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</si>
  <si>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</si>
  <si>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</si>
  <si>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</si>
  <si>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</si>
  <si>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</si>
  <si>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</si>
  <si>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</si>
  <si>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</si>
  <si>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</si>
  <si>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</si>
  <si>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</si>
  <si>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</si>
  <si>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</si>
  <si>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</si>
  <si>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</si>
  <si>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</si>
  <si>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</si>
  <si>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</si>
  <si>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</si>
  <si>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</si>
  <si>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</si>
  <si>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</si>
  <si>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</si>
  <si>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</si>
  <si>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</si>
  <si>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</si>
  <si>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</si>
  <si>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</si>
  <si>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</si>
  <si>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</si>
  <si>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</si>
  <si>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</si>
  <si>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</si>
  <si>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</si>
  <si>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</si>
  <si>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</si>
  <si>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</si>
  <si>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</si>
  <si>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</si>
  <si>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</si>
  <si>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</si>
  <si>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</si>
  <si>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</si>
  <si>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</si>
  <si>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</si>
  <si>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</si>
  <si>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</si>
  <si>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</si>
  <si>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</si>
  <si>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</si>
  <si>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</si>
  <si>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</si>
  <si>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</si>
  <si>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</si>
  <si>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</si>
  <si>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</si>
  <si>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</si>
  <si>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</si>
  <si>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</si>
  <si>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</si>
  <si>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</si>
  <si>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</si>
  <si>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</si>
  <si>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</si>
  <si>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</si>
  <si>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</si>
  <si>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</si>
  <si>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</si>
  <si>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</si>
  <si>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</si>
  <si>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</si>
  <si>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</si>
  <si>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</si>
  <si>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</si>
  <si>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</si>
  <si>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</si>
  <si>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</si>
  <si>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</si>
  <si>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</si>
  <si>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</si>
  <si>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</si>
  <si>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</si>
  <si>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</si>
  <si>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</si>
  <si>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</si>
  <si>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</si>
  <si>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</si>
  <si>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</si>
  <si>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</si>
  <si>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</si>
  <si>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</si>
  <si>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</si>
  <si>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</si>
  <si>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</si>
  <si>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</si>
  <si>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</si>
  <si>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</si>
  <si>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</si>
  <si>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</si>
  <si>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</si>
  <si>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</si>
  <si>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</si>
  <si>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</si>
  <si>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</si>
  <si>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</si>
  <si>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</si>
  <si>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</si>
  <si>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</si>
  <si>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</si>
  <si>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</si>
  <si>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</si>
  <si>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</si>
  <si>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</si>
  <si>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</si>
  <si>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</si>
  <si>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</si>
  <si>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</si>
  <si>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</si>
  <si>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</si>
  <si>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</si>
  <si>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</si>
  <si>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</si>
  <si>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</si>
  <si>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</si>
  <si>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</si>
  <si>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</si>
  <si>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</si>
  <si>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</si>
  <si>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</si>
  <si>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</si>
  <si>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</si>
  <si>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</si>
  <si>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</si>
  <si>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</si>
  <si>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</si>
  <si>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</si>
  <si>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</si>
  <si>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</si>
  <si>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</si>
  <si>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</si>
  <si>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</si>
  <si>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</si>
  <si>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</si>
  <si>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</si>
  <si>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</si>
  <si>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</si>
  <si>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</si>
  <si>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</si>
  <si>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</si>
  <si>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</si>
  <si>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</si>
  <si>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</si>
  <si>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</si>
  <si>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</si>
  <si>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</si>
  <si>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</si>
  <si>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</si>
  <si>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</si>
  <si>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</si>
  <si>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</si>
  <si>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</si>
  <si>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</si>
  <si>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</si>
  <si>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</si>
  <si>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</si>
  <si>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</si>
  <si>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</si>
  <si>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</si>
  <si>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</si>
  <si>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</si>
  <si>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</si>
  <si>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</si>
  <si>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</si>
  <si>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</si>
  <si>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</si>
  <si>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</si>
  <si>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</si>
  <si>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</si>
  <si>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</si>
  <si>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</si>
  <si>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</si>
  <si>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</si>
  <si>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</si>
  <si>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</si>
  <si>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</si>
  <si>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</si>
  <si>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</si>
  <si>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</si>
  <si>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</si>
  <si>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</si>
  <si>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</si>
  <si>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</si>
  <si>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</si>
  <si>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</si>
  <si>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</si>
  <si>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</si>
  <si>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</si>
  <si>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</si>
  <si>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</si>
  <si>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</si>
  <si>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</si>
  <si>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</si>
  <si>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</si>
  <si>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</si>
  <si>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</si>
  <si>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</si>
  <si>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</si>
  <si>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</si>
  <si>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</si>
  <si>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</si>
  <si>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</si>
  <si>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</si>
  <si>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</si>
  <si>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</si>
  <si>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</si>
  <si>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</si>
  <si>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</si>
  <si>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</si>
  <si>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</si>
  <si>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</si>
  <si>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</si>
  <si>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</si>
  <si>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</si>
  <si>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</si>
  <si>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</si>
  <si>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</si>
  <si>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</si>
  <si>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</si>
  <si>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</si>
  <si>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</si>
  <si>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</si>
  <si>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</si>
  <si>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</si>
  <si>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</si>
  <si>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</si>
  <si>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</si>
  <si>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</si>
  <si>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</si>
  <si>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</si>
  <si>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</si>
  <si>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</si>
  <si>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</si>
  <si>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</si>
  <si>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</si>
  <si>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</si>
  <si>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</si>
  <si>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</si>
  <si>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</si>
  <si>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</si>
  <si>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</si>
  <si>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</si>
  <si>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</si>
  <si>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</si>
  <si>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</si>
  <si>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</si>
  <si>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</si>
  <si>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</si>
  <si>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</si>
  <si>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</si>
  <si>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</si>
  <si>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</si>
  <si>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</si>
  <si>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</si>
  <si>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</si>
  <si>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</si>
  <si>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</si>
  <si>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</si>
  <si>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</si>
  <si>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</si>
  <si>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</si>
  <si>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</si>
  <si>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</si>
  <si>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</si>
  <si>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</si>
  <si>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</si>
  <si>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</si>
  <si>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</si>
  <si>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</si>
  <si>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</si>
  <si>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</si>
  <si>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</si>
  <si>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</si>
  <si>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</si>
  <si>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</si>
  <si>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</si>
  <si>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</si>
  <si>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</si>
  <si>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</si>
  <si>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</si>
  <si>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</si>
  <si>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</si>
  <si>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</si>
  <si>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</si>
  <si>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</si>
  <si>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</si>
  <si>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</si>
  <si>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</si>
  <si>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</si>
  <si>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</si>
  <si>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</si>
  <si>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</si>
  <si>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</si>
  <si>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</si>
  <si>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</si>
  <si>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</si>
  <si>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</si>
  <si>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</si>
  <si>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</si>
  <si>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</si>
  <si>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</si>
  <si>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</si>
  <si>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</si>
  <si>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</si>
  <si>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</si>
  <si>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</si>
  <si>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</si>
  <si>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</si>
  <si>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</si>
  <si>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</si>
  <si>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</si>
  <si>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</si>
  <si>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</si>
  <si>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</si>
  <si>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</si>
  <si>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</si>
  <si>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</si>
  <si>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</si>
  <si>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</si>
  <si>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</si>
  <si>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</si>
  <si>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</si>
  <si>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</si>
  <si>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</si>
  <si>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</si>
  <si>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</si>
  <si>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</si>
  <si>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</si>
  <si>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</si>
  <si>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</si>
  <si>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</si>
  <si>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</si>
  <si>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</si>
  <si>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</si>
  <si>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</si>
  <si>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</si>
  <si>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</si>
  <si>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</si>
  <si>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</si>
  <si>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</si>
  <si>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</si>
  <si>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</si>
  <si>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</si>
  <si>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</si>
  <si>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</si>
  <si>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</si>
  <si>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</si>
  <si>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</si>
  <si>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</si>
  <si>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</si>
  <si>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</si>
  <si>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</si>
  <si>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</si>
  <si>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</si>
  <si>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</si>
  <si>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</si>
  <si>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</si>
  <si>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</si>
  <si>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</si>
  <si>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</si>
  <si>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</si>
  <si>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</si>
  <si>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</si>
  <si>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</si>
  <si>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</si>
  <si>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</si>
  <si>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</si>
  <si>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</si>
  <si>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</si>
  <si>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</si>
  <si>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</si>
  <si>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</si>
  <si>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</si>
  <si>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</si>
  <si>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</si>
  <si>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</si>
  <si>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</si>
  <si>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</si>
  <si>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</si>
  <si>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</si>
  <si>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</si>
  <si>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</si>
  <si>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</si>
  <si>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</si>
  <si>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</si>
  <si>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</si>
  <si>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</si>
  <si>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</si>
  <si>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</si>
  <si>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</si>
  <si>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</si>
  <si>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</si>
  <si>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</si>
  <si>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</si>
  <si>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</si>
  <si>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</si>
  <si>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</si>
  <si>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</si>
  <si>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</si>
  <si>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</si>
  <si>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</si>
  <si>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</si>
  <si>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</si>
  <si>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</si>
  <si>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</si>
  <si>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</si>
  <si>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</si>
  <si>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</si>
  <si>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</si>
  <si>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</si>
  <si>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</si>
  <si>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</si>
  <si>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</si>
  <si>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</si>
  <si>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</si>
  <si>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</si>
  <si>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</si>
  <si>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</si>
  <si>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</si>
  <si>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</si>
  <si>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</si>
  <si>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</si>
  <si>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</si>
  <si>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</si>
  <si>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</si>
  <si>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</si>
  <si>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</si>
  <si>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</si>
  <si>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</si>
  <si>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</si>
  <si>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</si>
  <si>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</si>
  <si>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</si>
  <si>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</si>
  <si>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</si>
  <si>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</si>
  <si>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</si>
  <si>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</si>
  <si>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</si>
  <si>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</si>
  <si>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</si>
  <si>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</si>
  <si>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</si>
  <si>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</si>
  <si>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</si>
  <si>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</si>
  <si>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</si>
  <si>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</si>
  <si>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</si>
  <si>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</si>
  <si>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</si>
  <si>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</si>
  <si>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</si>
  <si>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</si>
  <si>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</si>
  <si>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</si>
  <si>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</si>
  <si>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</si>
  <si>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</si>
  <si>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</si>
  <si>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</si>
  <si>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</si>
  <si>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</si>
  <si>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</si>
  <si>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</si>
  <si>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</si>
  <si>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</si>
  <si>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</si>
  <si>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</si>
  <si>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</si>
  <si>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</si>
  <si>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</si>
  <si>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</si>
  <si>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</si>
  <si>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</si>
  <si>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</si>
  <si>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</si>
  <si>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</si>
  <si>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</si>
  <si>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</si>
  <si>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</si>
  <si>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</si>
  <si>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</si>
  <si>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</si>
  <si>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</si>
  <si>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</si>
  <si>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</si>
  <si>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</si>
  <si>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</si>
  <si>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</si>
  <si>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</si>
  <si>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</si>
  <si>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</si>
  <si>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</si>
  <si>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</si>
  <si>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</si>
  <si>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</si>
  <si>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</si>
  <si>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</si>
  <si>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</si>
  <si>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</si>
  <si>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</si>
  <si>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</si>
  <si>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</si>
  <si>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</si>
  <si>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</si>
  <si>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</si>
  <si>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</si>
  <si>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</si>
  <si>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</si>
  <si>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</si>
  <si>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</si>
  <si>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</si>
  <si>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</si>
  <si>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</si>
  <si>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</si>
  <si>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</si>
  <si>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</si>
  <si>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</si>
  <si>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</si>
  <si>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</si>
  <si>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</si>
  <si>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</si>
  <si>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</si>
  <si>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</si>
  <si>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</si>
  <si>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</si>
  <si>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</si>
  <si>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</si>
  <si>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</si>
  <si>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</si>
  <si>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</si>
  <si>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</si>
  <si>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</si>
  <si>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</si>
  <si>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</si>
  <si>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</si>
  <si>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</si>
  <si>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</si>
  <si>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</si>
  <si>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</si>
  <si>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</si>
  <si>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</si>
  <si>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</si>
  <si>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</si>
  <si>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</si>
  <si>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</si>
  <si>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</si>
  <si>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</si>
  <si>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</si>
  <si>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</si>
  <si>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</si>
  <si>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</si>
  <si>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</si>
  <si>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</si>
  <si>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</si>
  <si>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</si>
  <si>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</si>
  <si>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</si>
  <si>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</si>
  <si>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</si>
  <si>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</si>
  <si>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</si>
  <si>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</si>
  <si>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</si>
  <si>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</si>
  <si>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</si>
  <si>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</si>
  <si>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</si>
  <si>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</si>
  <si>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</si>
  <si>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</si>
  <si>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</si>
  <si>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</si>
  <si>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</si>
  <si>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</si>
  <si>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</si>
  <si>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</si>
  <si>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</si>
  <si>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</si>
  <si>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</si>
  <si>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</si>
  <si>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</si>
  <si>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</si>
  <si>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</si>
  <si>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</si>
  <si>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</si>
  <si>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</si>
  <si>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</si>
  <si>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</si>
  <si>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</si>
  <si>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</si>
  <si>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</si>
  <si>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</si>
  <si>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</si>
  <si>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</si>
  <si>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</si>
  <si>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</si>
  <si>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</si>
  <si>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</si>
  <si>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</si>
  <si>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</si>
  <si>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</si>
  <si>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</si>
  <si>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</si>
  <si>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</si>
  <si>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</si>
  <si>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</si>
  <si>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</si>
  <si>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</si>
  <si>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</si>
  <si>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</si>
  <si>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</si>
  <si>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</si>
  <si>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</si>
  <si>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</si>
  <si>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</si>
  <si>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</si>
  <si>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</si>
  <si>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</si>
  <si>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</si>
  <si>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</si>
  <si>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</si>
  <si>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</si>
  <si>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</si>
  <si>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</si>
  <si>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</si>
  <si>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</si>
  <si>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</si>
  <si>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</si>
  <si>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</si>
  <si>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</si>
  <si>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</si>
  <si>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</si>
  <si>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</si>
  <si>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</si>
  <si>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</si>
  <si>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</si>
  <si>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</si>
  <si>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</si>
  <si>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</si>
  <si>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</si>
  <si>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</si>
  <si>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</si>
  <si>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</si>
  <si>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</si>
  <si>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</si>
  <si>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</si>
  <si>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</si>
  <si>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</si>
  <si>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</si>
  <si>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</si>
  <si>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</si>
  <si>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</si>
  <si>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</si>
  <si>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</si>
  <si>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</si>
  <si>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</si>
  <si>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</si>
  <si>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</si>
  <si>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</si>
  <si>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</si>
  <si>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</si>
  <si>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</si>
  <si>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</si>
  <si>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</si>
  <si>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</si>
  <si>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</si>
  <si>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</si>
  <si>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</si>
  <si>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</si>
  <si>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</si>
  <si>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</si>
  <si>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</si>
  <si>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</si>
  <si>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</si>
  <si>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</si>
  <si>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</si>
  <si>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</si>
  <si>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</si>
  <si>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</si>
  <si>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</si>
  <si>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</si>
  <si>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</si>
  <si>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</si>
  <si>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</si>
  <si>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</si>
  <si>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</si>
  <si>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</si>
  <si>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</si>
  <si>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</si>
  <si>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</si>
  <si>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</si>
  <si>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</si>
  <si>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</si>
  <si>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</si>
  <si>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</si>
  <si>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</si>
  <si>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</si>
  <si>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</si>
  <si>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</si>
  <si>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</si>
  <si>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</si>
  <si>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</si>
  <si>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</si>
  <si>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</si>
  <si>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</si>
  <si>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</si>
  <si>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</si>
  <si>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</si>
  <si>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</si>
  <si>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</si>
  <si>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</si>
  <si>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</si>
  <si>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</si>
  <si>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</si>
  <si>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</si>
  <si>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</si>
  <si>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</si>
  <si>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</si>
  <si>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</si>
  <si>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</si>
  <si>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</si>
  <si>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</si>
  <si>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</si>
  <si>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</si>
  <si>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</si>
  <si>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</si>
  <si>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</si>
  <si>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</si>
  <si>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</si>
  <si>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</si>
  <si>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</si>
  <si>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</si>
  <si>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</si>
  <si>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</si>
  <si>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</si>
  <si>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</si>
  <si>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</si>
  <si>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</si>
  <si>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</si>
  <si>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</si>
  <si>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</si>
  <si>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</si>
  <si>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</si>
  <si>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</si>
  <si>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</si>
  <si>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</si>
  <si>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</si>
  <si>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</si>
  <si>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</si>
  <si>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</si>
  <si>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</si>
  <si>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</si>
  <si>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</si>
  <si>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</si>
  <si>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</si>
  <si>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</si>
  <si>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</si>
  <si>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</si>
  <si>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</si>
  <si>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</si>
  <si>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</si>
  <si>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</si>
  <si>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</si>
  <si>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</si>
  <si>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</si>
  <si>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</si>
  <si>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</si>
  <si>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</si>
  <si>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</si>
  <si>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</si>
  <si>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</si>
  <si>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</si>
  <si>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</si>
  <si>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</si>
  <si>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</si>
  <si>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</si>
  <si>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</si>
  <si>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</si>
  <si>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</si>
  <si>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</si>
  <si>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</si>
  <si>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</si>
  <si>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</si>
  <si>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</si>
  <si>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</si>
  <si>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</si>
  <si>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</si>
  <si>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</si>
  <si>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</si>
  <si>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</si>
  <si>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</si>
  <si>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</si>
  <si>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</si>
  <si>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</si>
  <si>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</si>
  <si>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</si>
  <si>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</si>
  <si>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</si>
  <si>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</si>
  <si>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</si>
  <si>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</si>
  <si>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</si>
  <si>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</si>
  <si>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</si>
  <si>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</si>
  <si>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</si>
  <si>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</si>
  <si>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</si>
  <si>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</si>
  <si>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</si>
  <si>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</si>
  <si>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</si>
  <si>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</si>
  <si>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</si>
  <si>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</si>
  <si>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</si>
  <si>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</si>
  <si>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</si>
  <si>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</si>
  <si>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</si>
  <si>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</si>
  <si>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</si>
  <si>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</si>
  <si>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</si>
  <si>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</si>
  <si>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</si>
  <si>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</si>
  <si>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</si>
  <si>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</si>
  <si>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</si>
  <si>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</si>
  <si>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</si>
  <si>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</si>
  <si>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</si>
  <si>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</si>
  <si>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</si>
  <si>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</si>
  <si>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</si>
  <si>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</si>
  <si>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</si>
  <si>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</si>
  <si>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</si>
  <si>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</si>
  <si>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</si>
  <si>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</si>
  <si>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</si>
  <si>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</si>
  <si>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</si>
  <si>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</si>
  <si>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</si>
  <si>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</si>
  <si>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</si>
  <si>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</si>
  <si>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</si>
  <si>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</si>
  <si>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</si>
  <si>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</si>
  <si>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</si>
  <si>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</si>
  <si>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</si>
  <si>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</si>
  <si>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</si>
  <si>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</si>
  <si>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</si>
  <si>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</si>
  <si>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</si>
  <si>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</si>
  <si>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</si>
  <si>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</si>
  <si>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</si>
  <si>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</si>
  <si>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</si>
  <si>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</si>
  <si>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</si>
  <si>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</si>
  <si>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</si>
  <si>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</si>
  <si>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</si>
  <si>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</si>
  <si>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</si>
  <si>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</si>
  <si>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</si>
  <si>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</si>
  <si>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</si>
  <si>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</si>
  <si>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</si>
  <si>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</si>
  <si>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</si>
  <si>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</si>
  <si>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</si>
  <si>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</si>
  <si>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</si>
  <si>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</si>
  <si>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</si>
  <si>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</si>
  <si>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</si>
  <si>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</si>
  <si>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</si>
  <si>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</si>
  <si>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</si>
  <si>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</si>
  <si>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</si>
  <si>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</si>
  <si>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</si>
  <si>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</si>
  <si>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</si>
  <si>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</si>
  <si>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</si>
  <si>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</si>
  <si>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</si>
  <si>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</si>
  <si>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</si>
  <si>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</si>
  <si>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</si>
  <si>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</si>
  <si>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</si>
  <si>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</si>
  <si>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</si>
  <si>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</si>
  <si>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</si>
  <si>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</si>
  <si>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</si>
  <si>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</si>
  <si>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</si>
  <si>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</si>
  <si>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</si>
  <si>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</si>
  <si>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</si>
  <si>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</si>
  <si>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</si>
  <si>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</si>
  <si>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</si>
  <si>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</si>
  <si>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</si>
  <si>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</si>
  <si>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</si>
  <si>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</si>
  <si>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</si>
  <si>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</si>
  <si>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</si>
  <si>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</si>
  <si>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</si>
  <si>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</si>
  <si>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</si>
  <si>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</si>
  <si>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</si>
  <si>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</si>
  <si>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</si>
  <si>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</si>
  <si>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</si>
  <si>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</si>
  <si>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</si>
  <si>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</si>
  <si>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</si>
  <si>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</si>
  <si>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</si>
  <si>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</si>
  <si>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</si>
  <si>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</si>
  <si>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</si>
  <si>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</si>
  <si>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</si>
  <si>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</si>
  <si>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</si>
  <si>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</si>
  <si>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</si>
  <si>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</si>
  <si>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</si>
  <si>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</si>
  <si>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</si>
  <si>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</si>
  <si>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</si>
  <si>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</si>
  <si>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</si>
  <si>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</si>
  <si>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</si>
  <si>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</si>
  <si>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</si>
  <si>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</si>
  <si>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</si>
  <si>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</si>
  <si>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</si>
  <si>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</si>
  <si>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</si>
  <si>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</si>
  <si>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</si>
  <si>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</si>
  <si>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</si>
  <si>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</si>
  <si>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</si>
  <si>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</si>
  <si>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</si>
  <si>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</si>
  <si>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</si>
  <si>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</si>
  <si>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</si>
  <si>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</si>
  <si>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</si>
  <si>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</si>
  <si>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</si>
  <si>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</si>
  <si>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</si>
  <si>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</si>
  <si>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</si>
  <si>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</si>
  <si>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</si>
  <si>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</si>
  <si>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</si>
  <si>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</si>
  <si>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</si>
  <si>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</si>
  <si>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</si>
  <si>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</si>
  <si>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</si>
  <si>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</si>
  <si>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</si>
  <si>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</si>
  <si>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</si>
  <si>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</si>
  <si>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</si>
  <si>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</si>
  <si>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</si>
  <si>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</si>
  <si>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</si>
  <si>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</si>
  <si>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</si>
  <si>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</si>
  <si>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</si>
  <si>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</si>
  <si>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</si>
  <si>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</si>
  <si>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</si>
  <si>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</si>
  <si>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</si>
  <si>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</si>
  <si>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</si>
  <si>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</si>
  <si>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</si>
  <si>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</si>
  <si>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</si>
  <si>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</si>
  <si>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</si>
  <si>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</si>
  <si>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</si>
  <si>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</si>
  <si>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</si>
  <si>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</si>
  <si>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</si>
  <si>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</si>
  <si>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</si>
  <si>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</si>
  <si>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</si>
  <si>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</si>
  <si>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</si>
  <si>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</si>
  <si>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</si>
  <si>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</si>
  <si>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</si>
  <si>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</si>
  <si>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</si>
  <si>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</si>
  <si>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</si>
  <si>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</si>
  <si>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</si>
  <si>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</si>
  <si>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</si>
  <si>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</si>
  <si>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</si>
  <si>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</si>
  <si>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</si>
  <si>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</si>
  <si>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</si>
  <si>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</si>
  <si>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</si>
  <si>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</si>
  <si>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</si>
  <si>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</si>
  <si>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</si>
  <si>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</si>
  <si>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</si>
  <si>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</si>
  <si>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</si>
  <si>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</si>
  <si>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</si>
  <si>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</si>
  <si>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</si>
  <si>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</si>
  <si>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</si>
  <si>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</si>
  <si>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</si>
  <si>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</si>
  <si>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</si>
  <si>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</si>
  <si>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</si>
  <si>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</si>
  <si>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</si>
  <si>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</si>
  <si>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</si>
  <si>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</si>
  <si>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</si>
  <si>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</si>
  <si>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</si>
  <si>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</si>
  <si>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</si>
  <si>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</si>
  <si>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</si>
  <si>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</si>
  <si>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</si>
  <si>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</si>
  <si>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</si>
  <si>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</si>
  <si>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</si>
  <si>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</si>
  <si>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</si>
  <si>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</si>
  <si>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</si>
  <si>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</si>
  <si>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</si>
  <si>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</si>
  <si>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</si>
  <si>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</si>
  <si>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</si>
  <si>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</si>
  <si>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</si>
  <si>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</si>
  <si>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</si>
  <si>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</si>
  <si>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</si>
  <si>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</si>
  <si>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</si>
  <si>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</si>
  <si>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</si>
  <si>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</si>
  <si>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</si>
  <si>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</si>
  <si>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</si>
  <si>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</si>
  <si>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</si>
  <si>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</si>
  <si>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</si>
  <si>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</si>
  <si>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</si>
  <si>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</si>
  <si>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</si>
  <si>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</si>
  <si>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</si>
  <si>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</si>
  <si>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</si>
  <si>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</si>
  <si>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</si>
  <si>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</si>
  <si>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</si>
  <si>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</si>
  <si>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</si>
  <si>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</si>
  <si>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</si>
  <si>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</si>
  <si>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</si>
  <si>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</si>
  <si>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</si>
  <si>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</si>
  <si>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</si>
  <si>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</si>
  <si>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</si>
  <si>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</si>
  <si>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</si>
  <si>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</si>
  <si>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</si>
  <si>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</si>
  <si>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</si>
  <si>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</si>
  <si>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</si>
  <si>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</si>
  <si>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</si>
  <si>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</si>
  <si>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</si>
  <si>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</si>
  <si>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</si>
  <si>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</si>
  <si>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</si>
  <si>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</si>
  <si>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</si>
  <si>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</si>
  <si>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</si>
  <si>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</si>
  <si>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</si>
  <si>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</si>
  <si>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</si>
  <si>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</si>
  <si>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</si>
  <si>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</si>
  <si>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</si>
  <si>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</si>
  <si>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</si>
  <si>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</si>
  <si>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</si>
  <si>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</si>
  <si>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</si>
  <si>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</si>
  <si>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</si>
  <si>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</si>
  <si>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</si>
  <si>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</si>
  <si>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</si>
  <si>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</si>
  <si>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</si>
  <si>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</si>
  <si>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</si>
  <si>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</si>
  <si>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</si>
  <si>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</si>
  <si>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</si>
  <si>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</si>
  <si>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</si>
  <si>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</si>
  <si>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</si>
  <si>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</si>
  <si>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</si>
  <si>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</si>
  <si>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</si>
  <si>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</si>
  <si>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</si>
  <si>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</si>
  <si>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</si>
  <si>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</si>
  <si>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</si>
  <si>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</si>
  <si>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</si>
  <si>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</si>
  <si>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</si>
  <si>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</si>
  <si>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</si>
  <si>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</si>
  <si>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</si>
  <si>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</si>
  <si>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</si>
  <si>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</si>
  <si>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</si>
  <si>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</si>
  <si>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</si>
  <si>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</si>
  <si>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</si>
  <si>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</si>
  <si>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</si>
  <si>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</si>
  <si>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</si>
  <si>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</si>
  <si>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</si>
  <si>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</si>
  <si>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</si>
  <si>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</si>
  <si>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</si>
  <si>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</si>
  <si>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</si>
  <si>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</si>
  <si>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</si>
  <si>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</si>
  <si>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</si>
  <si>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</si>
  <si>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</si>
  <si>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</si>
  <si>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</si>
  <si>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</si>
  <si>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</si>
  <si>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</si>
  <si>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</si>
  <si>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</si>
  <si>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</si>
  <si>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</si>
  <si>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</si>
  <si>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</si>
  <si>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</si>
  <si>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</si>
  <si>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</si>
  <si>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</si>
  <si>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</si>
  <si>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</si>
  <si>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</si>
  <si>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</si>
  <si>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</si>
  <si>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</si>
  <si>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</si>
  <si>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</si>
  <si>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</si>
  <si>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</si>
  <si>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</si>
  <si>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</si>
  <si>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</si>
  <si>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</si>
  <si>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</si>
  <si>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</si>
  <si>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</si>
  <si>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</si>
  <si>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</si>
  <si>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</si>
  <si>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</si>
  <si>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</si>
  <si>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</si>
  <si>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</si>
  <si>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</si>
  <si>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</si>
  <si>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</si>
  <si>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</si>
  <si>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</si>
  <si>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</si>
  <si>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</si>
  <si>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</si>
  <si>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</si>
  <si>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</si>
  <si>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</si>
  <si>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</si>
  <si>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</si>
  <si>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</si>
  <si>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</si>
  <si>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</si>
  <si>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</si>
  <si>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</si>
  <si>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</si>
  <si>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</si>
  <si>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</si>
  <si>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</si>
  <si>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</si>
  <si>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</si>
  <si>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</si>
  <si>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</si>
  <si>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</si>
  <si>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</si>
  <si>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</si>
  <si>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</si>
  <si>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</si>
  <si>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</si>
  <si>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</si>
  <si>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</si>
  <si>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</si>
  <si>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</si>
  <si>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</si>
  <si>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</si>
  <si>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</si>
  <si>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</si>
  <si>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</si>
  <si>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</si>
  <si>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</si>
  <si>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</si>
  <si>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</si>
  <si>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</si>
  <si>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</si>
  <si>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</si>
  <si>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</si>
  <si>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</si>
  <si>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</si>
  <si>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</si>
  <si>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</si>
  <si>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</si>
  <si>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</si>
  <si>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</si>
  <si>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</si>
  <si>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</si>
  <si>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</si>
  <si>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</si>
  <si>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</si>
  <si>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</si>
  <si>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</si>
  <si>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</si>
  <si>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</si>
  <si>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</si>
  <si>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</si>
  <si>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</si>
  <si>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</si>
  <si>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</si>
  <si>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</si>
  <si>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</si>
  <si>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</si>
  <si>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</si>
  <si>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</si>
  <si>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</si>
  <si>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</si>
  <si>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</si>
  <si>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</si>
  <si>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</si>
  <si>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</si>
  <si>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</si>
  <si>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</si>
  <si>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</si>
  <si>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</si>
  <si>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</si>
  <si>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</si>
  <si>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</si>
  <si>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</si>
  <si>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</si>
  <si>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</si>
  <si>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</si>
  <si>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</si>
  <si>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</si>
  <si>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</si>
  <si>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</si>
  <si>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</si>
  <si>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</si>
  <si>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</si>
  <si>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</si>
  <si>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</si>
  <si>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</si>
  <si>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</si>
  <si>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</si>
  <si>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</si>
  <si>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</si>
  <si>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</si>
  <si>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</si>
  <si>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</si>
  <si>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</si>
  <si>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</si>
  <si>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</si>
  <si>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</si>
  <si>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</si>
  <si>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</si>
  <si>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</si>
  <si>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</si>
  <si>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</si>
  <si>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</si>
  <si>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</si>
  <si>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</si>
  <si>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</si>
  <si>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</si>
  <si>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</si>
  <si>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</si>
  <si>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</si>
  <si>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</si>
  <si>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</si>
  <si>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</si>
  <si>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</si>
  <si>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</si>
  <si>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</si>
  <si>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</si>
  <si>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</si>
  <si>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</si>
  <si>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</si>
  <si>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</si>
  <si>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</si>
  <si>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</si>
  <si>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</si>
  <si>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</si>
  <si>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</si>
  <si>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</si>
  <si>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</si>
  <si>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</si>
  <si>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</si>
  <si>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</si>
  <si>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</si>
  <si>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</si>
  <si>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</si>
  <si>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</si>
  <si>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</si>
  <si>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</si>
  <si>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</si>
  <si>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</si>
  <si>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</si>
  <si>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</si>
  <si>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</si>
  <si>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</si>
  <si>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</si>
  <si>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</si>
  <si>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</si>
  <si>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</si>
  <si>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</si>
  <si>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</si>
  <si>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</si>
  <si>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</si>
  <si>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</si>
  <si>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</si>
  <si>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</si>
  <si>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</si>
  <si>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</si>
  <si>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</si>
  <si>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</si>
  <si>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</si>
  <si>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</si>
  <si>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</si>
  <si>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</si>
  <si>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</si>
  <si>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</si>
  <si>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</si>
  <si>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</si>
  <si>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</si>
  <si>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</si>
  <si>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</si>
  <si>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</si>
  <si>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</si>
  <si>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</si>
  <si>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</si>
  <si>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</si>
  <si>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</si>
  <si>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</si>
  <si>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</si>
  <si>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</si>
  <si>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</si>
  <si>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</si>
  <si>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</si>
  <si>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</si>
  <si>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</si>
  <si>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</si>
  <si>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</si>
  <si>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</si>
  <si>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</si>
  <si>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</si>
  <si>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</si>
  <si>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</si>
  <si>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</si>
  <si>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</si>
  <si>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</si>
  <si>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</si>
  <si>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</si>
  <si>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</si>
  <si>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</si>
  <si>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</si>
  <si>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</si>
  <si>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</si>
  <si>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</si>
  <si>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</si>
  <si>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</si>
  <si>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</si>
  <si>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</si>
  <si>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</si>
  <si>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</si>
  <si>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</si>
  <si>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</si>
  <si>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</si>
  <si>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</si>
  <si>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</si>
  <si>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</si>
  <si>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</si>
  <si>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</si>
  <si>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</si>
  <si>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</si>
  <si>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</si>
  <si>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</si>
  <si>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</si>
  <si>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</si>
  <si>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</si>
  <si>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</si>
  <si>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</si>
  <si>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</si>
  <si>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</si>
  <si>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</si>
  <si>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</si>
  <si>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</si>
  <si>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</si>
  <si>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</si>
  <si>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</si>
  <si>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</si>
  <si>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</si>
  <si>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</si>
  <si>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</si>
  <si>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</si>
  <si>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</si>
  <si>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</si>
  <si>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</si>
  <si>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</si>
  <si>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</si>
  <si>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</si>
  <si>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</si>
  <si>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</si>
  <si>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</si>
  <si>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</si>
  <si>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</si>
  <si>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</si>
  <si>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</si>
  <si>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</si>
  <si>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</si>
  <si>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</si>
  <si>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</si>
  <si>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</si>
  <si>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</si>
  <si>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</si>
  <si>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</si>
  <si>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</si>
  <si>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</si>
  <si>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</si>
  <si>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</si>
  <si>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</si>
  <si>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</si>
  <si>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</si>
  <si>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</si>
  <si>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</si>
  <si>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</si>
  <si>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</si>
  <si>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</si>
  <si>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</si>
  <si>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</si>
  <si>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</si>
  <si>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</si>
  <si>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</si>
  <si>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</si>
  <si>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</si>
  <si>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</si>
  <si>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</si>
  <si>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</si>
  <si>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</si>
  <si>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</si>
  <si>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</si>
  <si>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</si>
  <si>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</si>
  <si>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</si>
  <si>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</si>
  <si>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</si>
  <si>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</si>
  <si>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</si>
  <si>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</si>
  <si>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</si>
  <si>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</si>
  <si>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</si>
  <si>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</si>
  <si>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</si>
  <si>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</si>
  <si>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</si>
  <si>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</si>
  <si>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</si>
  <si>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</si>
  <si>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</si>
  <si>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</si>
  <si>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</si>
  <si>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</si>
  <si>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</si>
  <si>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</si>
  <si>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</si>
  <si>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</si>
  <si>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</si>
  <si>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</si>
  <si>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</si>
  <si>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</si>
  <si>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</si>
  <si>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</si>
  <si>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</si>
  <si>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</si>
  <si>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</si>
  <si>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</si>
  <si>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</si>
  <si>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</si>
  <si>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</si>
  <si>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</si>
  <si>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</si>
  <si>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</si>
  <si>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</si>
  <si>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</si>
  <si>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</si>
  <si>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</si>
  <si>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</si>
  <si>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</si>
  <si>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</si>
  <si>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</si>
  <si>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</si>
  <si>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</si>
  <si>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</si>
  <si>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</si>
  <si>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</si>
  <si>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</si>
  <si>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</si>
  <si>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</si>
  <si>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</si>
  <si>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</si>
  <si>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</si>
  <si>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</si>
  <si>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</si>
  <si>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</si>
  <si>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</si>
  <si>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</si>
  <si>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</si>
  <si>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</si>
  <si>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</si>
  <si>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</si>
  <si>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</si>
  <si>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</si>
  <si>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</si>
  <si>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</si>
  <si>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</si>
  <si>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</si>
  <si>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</si>
  <si>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</si>
  <si>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</si>
  <si>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</si>
  <si>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</si>
  <si>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</si>
  <si>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</si>
  <si>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</si>
  <si>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</si>
  <si>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</si>
  <si>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</si>
  <si>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</si>
  <si>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</si>
  <si>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</si>
  <si>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</si>
  <si>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</si>
  <si>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</si>
  <si>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</si>
  <si>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</si>
  <si>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</si>
  <si>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</si>
  <si>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</si>
  <si>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</si>
  <si>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</si>
  <si>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</si>
  <si>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</si>
  <si>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</si>
  <si>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</si>
  <si>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</si>
  <si>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</si>
  <si>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</si>
  <si>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</si>
  <si>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</si>
  <si>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</si>
  <si>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</si>
  <si>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</si>
  <si>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</si>
  <si>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</si>
  <si>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</si>
  <si>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</si>
  <si>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</si>
  <si>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</si>
  <si>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</si>
  <si>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</si>
  <si>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</si>
  <si>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</si>
  <si>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</si>
  <si>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</si>
  <si>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</si>
  <si>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</si>
  <si>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</si>
  <si>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</si>
  <si>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</si>
  <si>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</si>
  <si>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</si>
  <si>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</si>
  <si>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</si>
  <si>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</si>
  <si>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</si>
  <si>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</si>
  <si>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</si>
  <si>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</si>
  <si>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</si>
  <si>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</si>
  <si>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</si>
  <si>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</si>
  <si>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</si>
  <si>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</si>
  <si>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</si>
  <si>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</si>
  <si>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</si>
  <si>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</si>
  <si>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</si>
  <si>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</si>
  <si>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</si>
  <si>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</si>
  <si>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</si>
  <si>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</si>
  <si>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</si>
  <si>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</si>
  <si>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</si>
  <si>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</si>
  <si>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</si>
  <si>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</si>
  <si>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</si>
  <si>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</si>
  <si>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</si>
  <si>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</si>
  <si>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</si>
  <si>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</si>
  <si>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</si>
  <si>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</si>
  <si>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</si>
  <si>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</si>
  <si>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</si>
  <si>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</si>
  <si>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</si>
  <si>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</si>
  <si>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</si>
  <si>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</si>
  <si>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</si>
  <si>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</si>
  <si>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</si>
  <si>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</si>
  <si>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</si>
  <si>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</si>
  <si>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</si>
  <si>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</si>
  <si>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</si>
  <si>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</si>
  <si>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</si>
  <si>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</si>
  <si>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</si>
  <si>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</si>
  <si>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</si>
  <si>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</si>
  <si>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</si>
  <si>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</si>
  <si>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</si>
  <si>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</si>
  <si>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</si>
  <si>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</si>
  <si>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</si>
  <si>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</si>
  <si>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</si>
  <si>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</si>
  <si>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</si>
  <si>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</si>
  <si>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</si>
  <si>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</si>
  <si>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</si>
  <si>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</si>
  <si>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</si>
  <si>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</si>
  <si>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</si>
  <si>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</si>
  <si>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</si>
  <si>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</si>
  <si>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</si>
  <si>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</si>
  <si>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</si>
  <si>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</si>
  <si>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</si>
  <si>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</si>
  <si>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</si>
  <si>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</si>
  <si>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</si>
  <si>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</si>
  <si>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</si>
  <si>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</si>
  <si>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</si>
  <si>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</si>
  <si>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</si>
  <si>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</si>
  <si>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</si>
  <si>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</si>
  <si>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</si>
  <si>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</si>
  <si>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</si>
  <si>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</si>
  <si>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</si>
  <si>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</si>
  <si>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</si>
  <si>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</si>
  <si>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</si>
  <si>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</si>
  <si>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</si>
  <si>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</si>
  <si>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</si>
  <si>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</si>
  <si>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</si>
  <si>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</si>
  <si>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</si>
  <si>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</si>
  <si>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</si>
  <si>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</si>
  <si>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</si>
  <si>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</si>
  <si>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</si>
  <si>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</si>
  <si>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</si>
  <si>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</si>
  <si>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</si>
  <si>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</si>
  <si>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</si>
  <si>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</si>
  <si>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</si>
  <si>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</si>
  <si>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</si>
  <si>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</si>
  <si>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</si>
  <si>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</si>
  <si>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</si>
  <si>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</si>
  <si>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</si>
  <si>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</si>
  <si>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</si>
  <si>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</si>
  <si>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</si>
  <si>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</si>
  <si>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</si>
  <si>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</si>
  <si>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</si>
  <si>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</si>
  <si>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</si>
  <si>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</si>
  <si>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</si>
  <si>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</si>
  <si>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</si>
  <si>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</si>
  <si>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</si>
  <si>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</si>
  <si>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</si>
  <si>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</si>
  <si>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</si>
  <si>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</si>
  <si>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</si>
  <si>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</si>
  <si>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</si>
  <si>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</si>
  <si>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</si>
  <si>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</si>
  <si>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</si>
  <si>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</si>
  <si>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</si>
  <si>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</si>
  <si>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</si>
  <si>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</si>
  <si>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</si>
  <si>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</si>
  <si>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</si>
  <si>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</si>
  <si>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</si>
  <si>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</si>
  <si>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</si>
  <si>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</si>
  <si>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</si>
  <si>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</si>
  <si>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</si>
  <si>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</si>
  <si>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</si>
  <si>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</si>
  <si>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</si>
  <si>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</si>
  <si>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</si>
  <si>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</si>
  <si>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</si>
  <si>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</si>
  <si>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</si>
  <si>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</si>
  <si>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</si>
  <si>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</si>
  <si>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</si>
  <si>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</si>
  <si>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</si>
  <si>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</si>
  <si>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</si>
  <si>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</si>
  <si>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</si>
  <si>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</si>
  <si>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</si>
  <si>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</si>
  <si>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</si>
  <si>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</si>
  <si>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</si>
  <si>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</si>
  <si>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</si>
  <si>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</si>
  <si>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</si>
  <si>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</si>
  <si>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</si>
  <si>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</si>
  <si>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</si>
  <si>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</si>
  <si>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</si>
  <si>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</si>
  <si>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</si>
  <si>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</si>
  <si>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</si>
  <si>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</si>
  <si>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</si>
  <si>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</si>
  <si>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</si>
  <si>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</si>
  <si>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</si>
  <si>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</si>
  <si>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</si>
  <si>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</si>
  <si>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</si>
  <si>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</si>
  <si>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</si>
  <si>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</si>
  <si>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</si>
  <si>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</si>
  <si>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</si>
  <si>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</si>
  <si>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</si>
  <si>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</si>
  <si>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</si>
  <si>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</si>
  <si>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</si>
  <si>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</si>
  <si>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</si>
  <si>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</si>
  <si>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</si>
  <si>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</si>
  <si>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</si>
  <si>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</si>
  <si>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</si>
  <si>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</si>
  <si>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</si>
  <si>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</si>
  <si>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</si>
  <si>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</si>
  <si>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</si>
  <si>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</si>
  <si>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</si>
  <si>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</si>
  <si>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</si>
  <si>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</si>
  <si>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</si>
  <si>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</si>
  <si>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</si>
  <si>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</si>
  <si>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</si>
  <si>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</si>
  <si>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</si>
  <si>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</si>
  <si>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</si>
  <si>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</si>
  <si>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</si>
  <si>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</si>
  <si>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</si>
  <si>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</si>
  <si>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</si>
  <si>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</si>
  <si>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</si>
  <si>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</si>
  <si>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</si>
  <si>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</si>
  <si>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</si>
  <si>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</si>
  <si>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</si>
  <si>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</si>
  <si>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</si>
  <si>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</si>
  <si>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</si>
  <si>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</si>
  <si>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</si>
  <si>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</si>
  <si>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</si>
  <si>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</si>
  <si>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</si>
  <si>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</si>
  <si>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</si>
  <si>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</si>
  <si>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</si>
  <si>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</si>
  <si>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</si>
  <si>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</si>
  <si>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</si>
  <si>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</si>
  <si>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</si>
  <si>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</si>
  <si>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</si>
  <si>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</si>
  <si>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</si>
  <si>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</si>
  <si>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</si>
  <si>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</si>
  <si>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</si>
  <si>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</si>
  <si>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</si>
  <si>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</si>
  <si>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</si>
  <si>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</si>
  <si>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</si>
  <si>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</si>
  <si>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</si>
  <si>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</si>
  <si>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</si>
  <si>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</si>
  <si>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</si>
  <si>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</si>
  <si>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</si>
  <si>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</si>
  <si>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</si>
  <si>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</si>
  <si>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</si>
  <si>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</si>
  <si>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</si>
  <si>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</si>
  <si>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</si>
  <si>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</si>
  <si>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</si>
  <si>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</si>
  <si>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</si>
  <si>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</si>
  <si>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</si>
  <si>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</si>
  <si>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</si>
  <si>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</si>
  <si>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</si>
  <si>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</si>
  <si>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</si>
  <si>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</si>
  <si>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</si>
  <si>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</si>
  <si>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</si>
  <si>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</si>
  <si>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</si>
  <si>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</si>
  <si>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</si>
  <si>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</si>
  <si>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</si>
  <si>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</si>
  <si>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</si>
  <si>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</si>
  <si>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</si>
  <si>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</si>
  <si>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</si>
  <si>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</si>
  <si>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</si>
  <si>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</si>
  <si>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</si>
  <si>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</si>
  <si>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</si>
  <si>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</si>
  <si>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</si>
  <si>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</si>
  <si>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</si>
  <si>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</si>
  <si>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</si>
  <si>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</si>
  <si>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</si>
  <si>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</si>
  <si>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</si>
  <si>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</si>
  <si>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</si>
  <si>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</si>
  <si>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</si>
  <si>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</si>
  <si>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</si>
  <si>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</si>
  <si>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</si>
  <si>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</si>
  <si>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</si>
  <si>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</si>
  <si>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</si>
  <si>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</si>
  <si>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</si>
  <si>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</si>
  <si>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</si>
  <si>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</si>
  <si>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</si>
  <si>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</si>
  <si>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</si>
  <si>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</si>
  <si>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</si>
  <si>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</si>
  <si>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</si>
  <si>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</si>
  <si>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</si>
  <si>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</si>
  <si>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</si>
  <si>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</si>
  <si>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</si>
  <si>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</si>
  <si>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</si>
  <si>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</si>
  <si>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</si>
  <si>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</si>
  <si>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</si>
  <si>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</si>
  <si>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</si>
  <si>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</si>
  <si>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</si>
  <si>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</si>
  <si>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</si>
  <si>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</si>
  <si>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</si>
  <si>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</si>
  <si>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</si>
  <si>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</si>
  <si>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</si>
  <si>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</si>
  <si>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</si>
  <si>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</si>
  <si>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</si>
  <si>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</si>
  <si>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</si>
  <si>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</si>
  <si>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</si>
  <si>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</si>
  <si>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</si>
  <si>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</si>
  <si>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</si>
  <si>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</si>
  <si>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</si>
  <si>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</si>
  <si>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</si>
  <si>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</si>
  <si>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</si>
  <si>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</si>
  <si>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</si>
  <si>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</si>
  <si>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</si>
  <si>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</si>
  <si>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</si>
  <si>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</si>
  <si>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</si>
  <si>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</si>
  <si>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</si>
  <si>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</si>
  <si>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</si>
  <si>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</si>
  <si>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</si>
  <si>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</si>
  <si>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</si>
  <si>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</si>
  <si>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</si>
  <si>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</si>
  <si>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</si>
  <si>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</si>
  <si>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</si>
  <si>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</si>
  <si>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</si>
  <si>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</si>
  <si>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</si>
  <si>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</si>
  <si>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</si>
  <si>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</si>
  <si>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</si>
  <si>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</si>
  <si>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</si>
  <si>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</si>
  <si>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</si>
  <si>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</si>
  <si>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</si>
  <si>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</si>
  <si>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</si>
  <si>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</si>
  <si>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</si>
  <si>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</si>
  <si>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</si>
  <si>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</si>
  <si>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</si>
  <si>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</si>
  <si>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</si>
  <si>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</si>
  <si>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</si>
  <si>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</si>
  <si>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</si>
  <si>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</si>
  <si>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</si>
  <si>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</si>
  <si>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</si>
  <si>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</si>
  <si>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</si>
  <si>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</si>
  <si>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</si>
  <si>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</si>
  <si>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</si>
  <si>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</si>
  <si>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</si>
  <si>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</si>
  <si>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</si>
  <si>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</si>
  <si>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</si>
  <si>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</si>
  <si>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</si>
  <si>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</si>
  <si>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</si>
  <si>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</si>
  <si>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</si>
  <si>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</si>
  <si>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</si>
  <si>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</si>
  <si>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</si>
  <si>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</si>
  <si>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</si>
  <si>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</si>
  <si>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</si>
  <si>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</si>
  <si>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</si>
  <si>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</si>
  <si>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</si>
  <si>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</si>
  <si>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</si>
  <si>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</si>
  <si>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</si>
  <si>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</si>
  <si>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</si>
  <si>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</si>
  <si>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</si>
  <si>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</si>
  <si>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</si>
  <si>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</si>
  <si>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</si>
  <si>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</si>
  <si>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</si>
  <si>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</si>
  <si>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</si>
  <si>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</si>
  <si>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</si>
  <si>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</si>
  <si>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</si>
  <si>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</si>
  <si>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</si>
  <si>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</si>
  <si>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</si>
  <si>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</si>
  <si>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</si>
  <si>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</si>
  <si>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</si>
  <si>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</si>
  <si>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</si>
  <si>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</si>
  <si>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</si>
  <si>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</si>
  <si>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</si>
  <si>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</si>
  <si>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</si>
  <si>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</si>
  <si>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</si>
  <si>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</si>
  <si>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</si>
  <si>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</si>
  <si>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</si>
  <si>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</si>
  <si>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</si>
  <si>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</si>
  <si>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</si>
  <si>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</si>
  <si>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</si>
  <si>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</si>
  <si>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</si>
  <si>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</si>
  <si>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</si>
  <si>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</si>
  <si>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</si>
  <si>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</si>
  <si>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</si>
  <si>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</si>
  <si>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</si>
  <si>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</si>
  <si>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</si>
  <si>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</si>
  <si>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</si>
  <si>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</si>
  <si>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</si>
  <si>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</si>
  <si>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</si>
  <si>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</si>
  <si>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</si>
  <si>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</si>
  <si>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</si>
  <si>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</si>
  <si>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</si>
  <si>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</si>
  <si>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</si>
  <si>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</si>
  <si>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</si>
  <si>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</si>
  <si>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</si>
  <si>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</si>
  <si>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</si>
  <si>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</si>
  <si>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</si>
  <si>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</si>
  <si>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</si>
  <si>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</si>
  <si>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</si>
  <si>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</si>
  <si>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</si>
  <si>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</si>
  <si>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</si>
  <si>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</si>
  <si>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</si>
  <si>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</si>
  <si>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</si>
  <si>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</si>
  <si>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</si>
  <si>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</si>
  <si>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</si>
  <si>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</si>
  <si>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</si>
  <si>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</si>
  <si>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</si>
  <si>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</si>
  <si>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</si>
  <si>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</si>
  <si>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</si>
  <si>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</si>
  <si>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</si>
  <si>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</si>
  <si>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</si>
  <si>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</si>
  <si>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</si>
  <si>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</si>
  <si>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</si>
  <si>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</si>
  <si>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</si>
  <si>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</si>
  <si>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</si>
  <si>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</si>
  <si>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</si>
  <si>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</si>
  <si>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</si>
  <si>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</si>
  <si>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</si>
  <si>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</si>
  <si>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</si>
  <si>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</si>
  <si>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</si>
  <si>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</si>
  <si>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</si>
  <si>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</si>
  <si>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</si>
  <si>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</si>
  <si>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</si>
  <si>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</si>
  <si>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</si>
  <si>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</si>
  <si>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</si>
  <si>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</si>
  <si>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</si>
  <si>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</si>
  <si>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</si>
  <si>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</si>
  <si>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</si>
  <si>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</si>
  <si>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</si>
  <si>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</si>
  <si>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</si>
  <si>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</si>
  <si>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</si>
  <si>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</si>
  <si>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</si>
  <si>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</si>
  <si>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</si>
  <si>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</si>
  <si>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</si>
  <si>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</si>
  <si>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</si>
  <si>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</si>
  <si>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</si>
  <si>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</si>
  <si>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</si>
  <si>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</si>
  <si>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</si>
  <si>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</si>
  <si>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</si>
  <si>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</si>
  <si>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</si>
  <si>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</si>
  <si>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</si>
  <si>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</si>
  <si>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</si>
  <si>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</si>
  <si>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</si>
  <si>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</si>
  <si>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</si>
  <si>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</si>
  <si>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</si>
  <si>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</si>
  <si>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</si>
  <si>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</si>
  <si>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</si>
  <si>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</si>
  <si>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</si>
  <si>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</si>
  <si>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</si>
  <si>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</si>
  <si>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</si>
  <si>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</si>
  <si>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</si>
  <si>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</si>
  <si>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</si>
  <si>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</si>
  <si>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</si>
  <si>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</si>
  <si>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</si>
  <si>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</si>
  <si>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</si>
  <si>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</si>
  <si>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</si>
  <si>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</si>
  <si>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</si>
  <si>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</si>
  <si>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</si>
  <si>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</si>
  <si>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</si>
  <si>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</si>
  <si>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</si>
  <si>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</si>
  <si>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</si>
  <si>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</si>
  <si>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</si>
  <si>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</si>
  <si>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</si>
  <si>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</si>
  <si>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</si>
  <si>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</si>
  <si>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</si>
  <si>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</si>
  <si>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</si>
  <si>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</si>
  <si>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</si>
  <si>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</si>
  <si>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</si>
  <si>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</si>
  <si>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</si>
  <si>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</si>
  <si>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</si>
  <si>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</si>
  <si>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</si>
  <si>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</si>
  <si>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</si>
  <si>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</si>
  <si>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</si>
  <si>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</si>
  <si>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</si>
  <si>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</si>
  <si>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</si>
  <si>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</si>
  <si>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</si>
  <si>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</si>
  <si>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</si>
  <si>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</si>
  <si>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</si>
  <si>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</si>
  <si>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</si>
  <si>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</si>
  <si>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</si>
  <si>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</si>
  <si>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</si>
  <si>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</si>
  <si>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</si>
  <si>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</si>
  <si>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</si>
  <si>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</si>
  <si>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</si>
  <si>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</si>
  <si>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</si>
  <si>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</si>
  <si>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</si>
  <si>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</si>
  <si>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</si>
  <si>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</si>
  <si>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</si>
  <si>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</si>
  <si>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</si>
  <si>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</si>
  <si>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</si>
  <si>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</si>
  <si>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</si>
  <si>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</si>
  <si>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</si>
  <si>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</si>
  <si>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</si>
  <si>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</si>
  <si>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</si>
  <si>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</si>
  <si>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</si>
  <si>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</si>
  <si>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</si>
  <si>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</si>
  <si>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</si>
  <si>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</si>
  <si>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</si>
  <si>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</si>
  <si>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</si>
  <si>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</si>
  <si>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</si>
  <si>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</si>
  <si>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</si>
  <si>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</si>
  <si>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</si>
  <si>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</si>
  <si>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</si>
  <si>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</si>
  <si>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</si>
  <si>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</si>
  <si>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</si>
  <si>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</si>
  <si>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</si>
  <si>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</si>
  <si>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</si>
  <si>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</si>
  <si>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</si>
  <si>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</si>
  <si>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</si>
  <si>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</si>
  <si>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</si>
  <si>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</si>
  <si>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</si>
  <si>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</si>
  <si>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</si>
  <si>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</si>
  <si>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</si>
  <si>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</si>
  <si>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</si>
  <si>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</si>
  <si>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</si>
  <si>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</si>
  <si>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</si>
  <si>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</si>
  <si>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</si>
  <si>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</si>
  <si>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</si>
  <si>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</si>
  <si>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</si>
  <si>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</si>
  <si>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</si>
  <si>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</si>
  <si>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</si>
  <si>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</si>
  <si>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</si>
  <si>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</si>
  <si>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</si>
  <si>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</si>
  <si>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</si>
  <si>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</si>
  <si>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</si>
  <si>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</si>
  <si>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</si>
  <si>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</si>
  <si>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</si>
  <si>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</si>
  <si>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</si>
  <si>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</si>
  <si>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</si>
  <si>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</si>
  <si>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</si>
  <si>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</si>
  <si>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</si>
  <si>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</si>
  <si>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</si>
  <si>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</si>
  <si>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</si>
  <si>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</si>
  <si>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</si>
  <si>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</si>
  <si>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</si>
  <si>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</si>
  <si>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</si>
  <si>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</si>
  <si>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</si>
  <si>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</si>
  <si>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</si>
  <si>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</si>
  <si>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</si>
  <si>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</si>
  <si>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</si>
  <si>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</si>
  <si>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</si>
  <si>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</si>
  <si>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</si>
  <si>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</si>
  <si>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</si>
  <si>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</si>
  <si>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</si>
  <si>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</si>
  <si>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</si>
  <si>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</si>
  <si>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</si>
  <si>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</si>
  <si>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</si>
  <si>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</si>
  <si>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</si>
  <si>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</si>
  <si>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</si>
  <si>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</si>
  <si>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</si>
  <si>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</si>
  <si>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</si>
  <si>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</si>
  <si>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</si>
  <si>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</si>
  <si>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</si>
  <si>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</si>
  <si>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</si>
  <si>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</si>
  <si>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</si>
  <si>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</si>
  <si>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</si>
  <si>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</si>
  <si>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</si>
  <si>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</si>
  <si>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</si>
  <si>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</si>
  <si>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</si>
  <si>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</si>
  <si>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</si>
  <si>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</si>
  <si>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</si>
  <si>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</si>
  <si>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</si>
  <si>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</si>
  <si>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</si>
  <si>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</si>
  <si>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</si>
  <si>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</si>
  <si>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</si>
  <si>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</si>
  <si>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</si>
  <si>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</si>
  <si>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</si>
  <si>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</si>
  <si>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</si>
  <si>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</si>
  <si>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</si>
  <si>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</si>
  <si>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</si>
  <si>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</si>
  <si>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</si>
  <si>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</si>
  <si>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</si>
  <si>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</si>
  <si>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</si>
  <si>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</si>
  <si>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</si>
  <si>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</si>
  <si>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</si>
  <si>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</si>
  <si>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</si>
  <si>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</si>
  <si>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</si>
  <si>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</si>
  <si>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</si>
  <si>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</si>
  <si>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</si>
  <si>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</si>
  <si>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</si>
  <si>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</si>
  <si>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</si>
  <si>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</si>
  <si>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</si>
  <si>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</si>
  <si>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</si>
  <si>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</si>
  <si>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</si>
  <si>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</si>
  <si>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</si>
  <si>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</si>
  <si>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</si>
  <si>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</si>
  <si>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</si>
  <si>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</si>
  <si>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</si>
  <si>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</si>
  <si>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</si>
  <si>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</si>
  <si>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</si>
  <si>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</si>
  <si>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</si>
  <si>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</si>
  <si>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</si>
  <si>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</si>
  <si>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</si>
  <si>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</si>
  <si>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</si>
  <si>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</si>
  <si>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</si>
  <si>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</si>
  <si>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</si>
  <si>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</si>
  <si>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</si>
  <si>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</si>
  <si>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</si>
  <si>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</si>
  <si>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</si>
  <si>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</si>
  <si>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</si>
  <si>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</si>
  <si>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</si>
  <si>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</si>
  <si>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</si>
  <si>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</si>
  <si>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</si>
  <si>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</si>
  <si>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</si>
  <si>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</si>
  <si>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</si>
  <si>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</si>
  <si>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</si>
  <si>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</si>
  <si>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</si>
  <si>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</si>
  <si>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</si>
  <si>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</si>
  <si>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</si>
  <si>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</si>
  <si>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</si>
  <si>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</si>
  <si>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</si>
  <si>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</si>
  <si>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</si>
  <si>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</si>
  <si>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</si>
  <si>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</si>
  <si>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</si>
  <si>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</si>
  <si>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</si>
  <si>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</si>
  <si>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</si>
  <si>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</si>
  <si>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</si>
  <si>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</si>
  <si>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</si>
  <si>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</si>
  <si>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</si>
  <si>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</si>
  <si>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</si>
  <si>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</si>
  <si>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</si>
  <si>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</si>
  <si>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</si>
  <si>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</si>
  <si>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</si>
  <si>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</si>
  <si>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</si>
  <si>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</si>
  <si>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</si>
  <si>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</si>
  <si>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</si>
  <si>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</si>
  <si>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</si>
  <si>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</si>
  <si>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</si>
  <si>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</si>
  <si>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</si>
  <si>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</si>
  <si>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</si>
  <si>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</si>
  <si>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</si>
  <si>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</si>
  <si>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</si>
  <si>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</si>
  <si>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</si>
  <si>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</si>
  <si>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</si>
  <si>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</si>
  <si>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</si>
  <si>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</si>
  <si>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</si>
  <si>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</si>
  <si>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</si>
  <si>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</si>
  <si>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</si>
  <si>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</si>
  <si>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</si>
  <si>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</si>
  <si>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</si>
  <si>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</si>
  <si>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</si>
  <si>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</si>
  <si>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</si>
  <si>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</si>
  <si>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</si>
  <si>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</si>
  <si>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</si>
  <si>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</si>
  <si>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</si>
  <si>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</si>
  <si>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</si>
  <si>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</si>
  <si>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</si>
  <si>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</si>
  <si>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</si>
  <si>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</si>
  <si>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</si>
  <si>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</si>
  <si>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</si>
  <si>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</si>
  <si>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</si>
  <si>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</si>
  <si>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</si>
  <si>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</si>
  <si>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</si>
  <si>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</si>
  <si>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</si>
  <si>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</si>
  <si>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</si>
  <si>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</si>
  <si>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</si>
  <si>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</si>
  <si>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</si>
  <si>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</si>
  <si>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</si>
  <si>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</si>
  <si>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</si>
  <si>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</si>
  <si>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</si>
  <si>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</si>
  <si>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</si>
  <si>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</si>
  <si>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</si>
  <si>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</si>
  <si>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</si>
  <si>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</si>
  <si>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</si>
  <si>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</si>
  <si>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</si>
  <si>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</si>
  <si>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</si>
  <si>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</si>
  <si>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</si>
  <si>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</si>
  <si>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</si>
  <si>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</si>
  <si>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</si>
  <si>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</si>
  <si>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</si>
  <si>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</si>
  <si>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</si>
  <si>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</si>
  <si>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</si>
  <si>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</si>
  <si>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</si>
  <si>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</si>
  <si>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</si>
  <si>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</si>
  <si>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</si>
  <si>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</si>
  <si>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</si>
  <si>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</si>
  <si>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</si>
  <si>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</si>
  <si>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</si>
  <si>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</si>
  <si>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</si>
  <si>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</si>
  <si>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</si>
  <si>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</si>
  <si>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</si>
  <si>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</si>
  <si>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</si>
  <si>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</si>
  <si>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</si>
  <si>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</si>
  <si>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</si>
  <si>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</si>
  <si>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</si>
  <si>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</si>
  <si>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</si>
  <si>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</si>
  <si>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</si>
  <si>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</si>
  <si>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</si>
  <si>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</si>
  <si>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</si>
  <si>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</si>
  <si>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</si>
  <si>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</si>
  <si>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</si>
  <si>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</si>
  <si>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</si>
  <si>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</si>
  <si>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</si>
  <si>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</si>
  <si>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</si>
  <si>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</si>
  <si>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</si>
  <si>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</si>
  <si>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</si>
  <si>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</si>
  <si>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</si>
  <si>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</si>
  <si>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</si>
  <si>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</si>
  <si>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</si>
  <si>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</si>
  <si>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</si>
  <si>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</si>
  <si>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</si>
  <si>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</si>
  <si>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</si>
  <si>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</si>
  <si>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</si>
  <si>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</si>
  <si>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</si>
  <si>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</si>
  <si>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</si>
  <si>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</si>
  <si>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</si>
  <si>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</si>
  <si>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</si>
  <si>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</si>
  <si>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</si>
  <si>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</si>
  <si>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</si>
  <si>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</si>
  <si>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</si>
  <si>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</si>
  <si>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</si>
  <si>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</si>
  <si>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</si>
  <si>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</si>
  <si>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</si>
  <si>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</si>
  <si>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</si>
  <si>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</si>
  <si>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</si>
  <si>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</si>
  <si>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</si>
  <si>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</si>
  <si>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</si>
  <si>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</si>
  <si>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</si>
  <si>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</si>
  <si>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</si>
  <si>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</si>
  <si>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</si>
  <si>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</si>
  <si>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</si>
  <si>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</si>
  <si>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</si>
  <si>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</si>
  <si>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</si>
  <si>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</si>
  <si>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</si>
  <si>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</si>
  <si>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</si>
  <si>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</si>
  <si>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</si>
  <si>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</si>
  <si>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</si>
  <si>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</si>
  <si>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</si>
  <si>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</si>
  <si>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</si>
  <si>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</si>
  <si>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</si>
  <si>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</si>
  <si>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</si>
  <si>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</si>
  <si>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</si>
  <si>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</si>
  <si>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</si>
  <si>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</si>
  <si>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</si>
  <si>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</si>
  <si>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</si>
  <si>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</si>
  <si>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</si>
  <si>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</si>
  <si>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</si>
  <si>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</si>
  <si>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</si>
  <si>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</si>
  <si>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</si>
  <si>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</si>
  <si>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</si>
  <si>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</si>
  <si>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</si>
  <si>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</si>
  <si>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</si>
  <si>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</si>
  <si>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</si>
  <si>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</si>
  <si>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</si>
  <si>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</si>
  <si>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</si>
  <si>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</si>
  <si>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</si>
  <si>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</si>
  <si>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</si>
  <si>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</si>
  <si>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</si>
  <si>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</si>
  <si>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</si>
  <si>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</si>
  <si>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</si>
  <si>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</si>
  <si>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</si>
  <si>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</si>
  <si>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</si>
  <si>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</si>
  <si>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</si>
  <si>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</si>
  <si>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</si>
  <si>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</si>
  <si>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</si>
  <si>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</si>
  <si>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</si>
  <si>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</si>
  <si>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</si>
  <si>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</si>
  <si>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</si>
  <si>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</si>
  <si>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</si>
  <si>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</si>
  <si>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</si>
  <si>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</si>
  <si>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</si>
  <si>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</si>
  <si>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</si>
  <si>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</si>
  <si>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</si>
  <si>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</si>
  <si>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</si>
  <si>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</si>
  <si>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</si>
  <si>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</si>
  <si>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</si>
  <si>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</si>
  <si>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</si>
  <si>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</si>
  <si>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</si>
  <si>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</si>
  <si>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</si>
  <si>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</si>
  <si>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</si>
  <si>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</si>
  <si>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</si>
  <si>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</si>
  <si>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</si>
  <si>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</si>
  <si>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</si>
  <si>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</si>
  <si>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</si>
  <si>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</si>
  <si>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</si>
  <si>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</si>
  <si>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</si>
  <si>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</si>
  <si>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</si>
  <si>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</si>
  <si>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</si>
  <si>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</si>
  <si>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</si>
  <si>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</si>
  <si>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</si>
  <si>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</si>
  <si>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</si>
  <si>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</si>
  <si>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</si>
  <si>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</si>
  <si>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</si>
  <si>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</si>
  <si>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</si>
  <si>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</si>
  <si>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</si>
  <si>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</si>
  <si>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</si>
  <si>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</si>
  <si>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</si>
  <si>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</si>
  <si>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</si>
  <si>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</si>
  <si>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</si>
  <si>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</si>
  <si>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</si>
  <si>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</si>
  <si>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</si>
  <si>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</si>
  <si>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</si>
  <si>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</si>
  <si>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</si>
  <si>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</si>
  <si>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</si>
  <si>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</si>
  <si>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</si>
  <si>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</si>
  <si>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</si>
  <si>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</si>
  <si>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</si>
  <si>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</si>
  <si>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</si>
  <si>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</si>
  <si>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</si>
  <si>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</si>
  <si>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</si>
  <si>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</si>
  <si>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</si>
  <si>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</si>
  <si>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</si>
  <si>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</si>
  <si>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</si>
  <si>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</si>
  <si>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</si>
  <si>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</si>
  <si>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</si>
  <si>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</si>
  <si>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</si>
  <si>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</si>
  <si>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</si>
  <si>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</si>
  <si>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</si>
  <si>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</si>
  <si>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</si>
  <si>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</si>
  <si>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</si>
  <si>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</si>
  <si>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</si>
  <si>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</si>
  <si>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</si>
  <si>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</si>
  <si>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</si>
  <si>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</si>
  <si>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</si>
  <si>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</si>
  <si>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</si>
  <si>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</si>
  <si>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</si>
  <si>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</si>
  <si>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</si>
  <si>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</si>
  <si>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</si>
  <si>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</si>
  <si>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</si>
  <si>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</si>
  <si>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</si>
  <si>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</si>
  <si>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</si>
  <si>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</si>
  <si>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</si>
  <si>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</si>
  <si>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</si>
  <si>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</si>
  <si>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</si>
  <si>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</si>
  <si>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</si>
  <si>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</si>
  <si>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</si>
  <si>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</si>
  <si>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</si>
  <si>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</si>
  <si>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</si>
  <si>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</si>
  <si>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</si>
  <si>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</si>
  <si>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</si>
  <si>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</si>
  <si>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</si>
  <si>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</si>
  <si>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</si>
  <si>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</si>
  <si>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</si>
  <si>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</si>
  <si>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</si>
  <si>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</si>
  <si>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</si>
  <si>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</si>
  <si>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</si>
  <si>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</si>
  <si>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</si>
  <si>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</si>
  <si>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</si>
  <si>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</si>
  <si>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</si>
  <si>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</si>
  <si>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</si>
  <si>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</si>
  <si>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</si>
  <si>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</si>
  <si>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</si>
  <si>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</si>
  <si>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</si>
  <si>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</si>
  <si>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</si>
  <si>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</si>
  <si>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</si>
  <si>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</si>
  <si>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</si>
  <si>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</si>
  <si>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</si>
  <si>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</si>
  <si>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</si>
  <si>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</si>
  <si>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</si>
  <si>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</si>
  <si>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</si>
  <si>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</si>
  <si>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</si>
  <si>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</si>
  <si>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</si>
  <si>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</si>
  <si>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</si>
  <si>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</si>
  <si>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</si>
  <si>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</si>
  <si>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</si>
  <si>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</si>
  <si>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</si>
  <si>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</si>
  <si>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</si>
  <si>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</si>
  <si>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</si>
  <si>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</si>
  <si>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</si>
  <si>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</si>
  <si>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</si>
  <si>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</si>
  <si>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</si>
  <si>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</si>
  <si>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</si>
  <si>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</si>
  <si>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</si>
  <si>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</si>
  <si>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</si>
  <si>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</si>
  <si>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</si>
  <si>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</si>
  <si>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</si>
  <si>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</si>
  <si>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</si>
  <si>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</si>
  <si>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</si>
  <si>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</si>
  <si>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</si>
  <si>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</si>
  <si>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</si>
  <si>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</si>
  <si>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</si>
  <si>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</si>
  <si>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</si>
  <si>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</si>
  <si>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</si>
  <si>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</si>
  <si>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</si>
  <si>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</si>
  <si>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</si>
  <si>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</si>
  <si>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</si>
  <si>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</si>
  <si>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</si>
  <si>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</si>
  <si>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</si>
  <si>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</si>
  <si>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</si>
  <si>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</si>
  <si>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</si>
  <si>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</si>
  <si>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</si>
  <si>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</si>
  <si>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</si>
  <si>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</si>
  <si>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</si>
  <si>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</si>
  <si>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</si>
  <si>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</si>
  <si>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</si>
  <si>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</si>
  <si>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</si>
  <si>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</si>
  <si>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</si>
  <si>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</si>
  <si>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</si>
  <si>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</si>
  <si>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</si>
  <si>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</si>
  <si>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</si>
  <si>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</si>
  <si>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</si>
  <si>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</si>
  <si>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</si>
  <si>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</si>
  <si>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</si>
  <si>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</si>
  <si>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</si>
  <si>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</si>
  <si>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</si>
  <si>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</si>
  <si>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</si>
  <si>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</si>
  <si>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</si>
  <si>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</si>
  <si>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</si>
  <si>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</si>
  <si>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</si>
  <si>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</si>
  <si>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</si>
  <si>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</si>
  <si>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</si>
  <si>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</si>
  <si>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</si>
  <si>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</si>
  <si>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</si>
  <si>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</si>
  <si>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</si>
  <si>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</si>
  <si>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</si>
  <si>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</si>
  <si>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</si>
  <si>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</si>
  <si>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</si>
  <si>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</si>
  <si>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</si>
  <si>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</si>
  <si>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</si>
  <si>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</si>
  <si>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</si>
  <si>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</si>
  <si>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</si>
  <si>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</si>
  <si>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</si>
  <si>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</si>
  <si>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</si>
  <si>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</si>
  <si>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</si>
  <si>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</si>
  <si>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</si>
  <si>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</si>
  <si>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</si>
  <si>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</si>
  <si>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</si>
  <si>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</si>
  <si>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</si>
  <si>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</si>
  <si>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</si>
  <si>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</si>
  <si>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</si>
  <si>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</si>
  <si>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</si>
  <si>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</si>
  <si>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</si>
  <si>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</si>
  <si>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</si>
  <si>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</si>
  <si>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</si>
  <si>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</si>
  <si>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</si>
  <si>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</si>
  <si>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</si>
  <si>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</si>
  <si>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</si>
  <si>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</si>
  <si>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</si>
  <si>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</si>
  <si>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</si>
  <si>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</si>
  <si>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</si>
  <si>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</si>
  <si>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</si>
  <si>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</si>
  <si>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</si>
  <si>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</si>
  <si>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</si>
  <si>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</si>
  <si>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</si>
  <si>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</si>
  <si>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</si>
  <si>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</si>
  <si>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</si>
  <si>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</si>
  <si>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</si>
  <si>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</si>
  <si>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</si>
  <si>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</si>
  <si>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</si>
  <si>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</si>
  <si>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</si>
  <si>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</si>
  <si>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</si>
  <si>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</si>
  <si>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</si>
  <si>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</si>
  <si>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</si>
  <si>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</si>
  <si>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</si>
  <si>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</si>
  <si>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</si>
  <si>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</si>
  <si>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</si>
  <si>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</si>
  <si>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</si>
  <si>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</si>
  <si>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</si>
  <si>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</si>
  <si>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</si>
  <si>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</si>
  <si>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</si>
  <si>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</si>
  <si>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</si>
  <si>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</si>
  <si>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</si>
  <si>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</si>
  <si>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</si>
  <si>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</si>
  <si>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</si>
  <si>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</si>
  <si>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</si>
  <si>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</si>
  <si>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</si>
  <si>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</si>
  <si>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</si>
  <si>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</si>
  <si>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</si>
  <si>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</si>
  <si>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</si>
  <si>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</si>
  <si>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</si>
  <si>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</si>
  <si>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</si>
  <si>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</si>
  <si>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</si>
  <si>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</si>
  <si>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</si>
  <si>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</si>
  <si>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</si>
  <si>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</si>
  <si>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</si>
  <si>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</si>
  <si>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</si>
  <si>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</si>
  <si>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</si>
  <si>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</si>
  <si>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</si>
  <si>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</si>
  <si>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</si>
  <si>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</si>
  <si>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</si>
  <si>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</si>
  <si>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</si>
  <si>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</si>
  <si>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</si>
  <si>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</si>
  <si>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</si>
  <si>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</si>
  <si>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</si>
  <si>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</si>
  <si>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</si>
  <si>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</si>
  <si>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</si>
  <si>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</si>
  <si>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</si>
  <si>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</si>
  <si>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</si>
  <si>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</si>
  <si>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</si>
  <si>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</si>
  <si>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</si>
  <si>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</si>
  <si>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</si>
  <si>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</si>
  <si>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</si>
  <si>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</si>
  <si>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</si>
  <si>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</si>
  <si>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</si>
  <si>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</si>
  <si>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</si>
  <si>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</si>
  <si>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</si>
  <si>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</si>
  <si>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</si>
  <si>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</si>
  <si>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</si>
  <si>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</si>
  <si>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</si>
  <si>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</si>
  <si>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</si>
  <si>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</si>
  <si>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</si>
  <si>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</si>
  <si>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</si>
  <si>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</si>
  <si>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</si>
  <si>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</si>
  <si>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</si>
  <si>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</si>
  <si>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</si>
  <si>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</si>
  <si>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</si>
  <si>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</si>
  <si>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</si>
  <si>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</si>
  <si>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</si>
  <si>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</si>
  <si>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</si>
  <si>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</si>
  <si>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</si>
  <si>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</si>
  <si>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</si>
  <si>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</si>
  <si>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</si>
  <si>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</si>
  <si>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</si>
  <si>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</si>
  <si>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</si>
  <si>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</si>
  <si>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</si>
  <si>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</si>
  <si>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</si>
  <si>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</si>
  <si>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</si>
  <si>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</si>
  <si>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</si>
  <si>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</si>
  <si>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</si>
  <si>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</si>
  <si>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</si>
  <si>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</si>
  <si>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</si>
  <si>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</si>
  <si>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</si>
  <si>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</si>
  <si>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</si>
  <si>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</si>
  <si>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</si>
  <si>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</si>
  <si>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</si>
  <si>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</si>
  <si>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</si>
  <si>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</si>
  <si>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</si>
  <si>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</si>
  <si>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</si>
  <si>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</si>
  <si>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</si>
  <si>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</si>
  <si>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</si>
  <si>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</si>
  <si>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</si>
  <si>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</si>
  <si>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</si>
  <si>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</si>
  <si>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</si>
  <si>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</si>
  <si>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</si>
  <si>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</si>
  <si>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</si>
  <si>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</si>
  <si>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</si>
  <si>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</si>
  <si>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</si>
  <si>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</si>
  <si>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</si>
  <si>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</si>
  <si>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</si>
  <si>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</si>
  <si>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</si>
  <si>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</si>
  <si>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</si>
  <si>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</si>
  <si>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</si>
  <si>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</si>
  <si>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</si>
  <si>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</si>
  <si>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</si>
  <si>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</si>
  <si>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</si>
  <si>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</si>
  <si>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</si>
  <si>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</si>
  <si>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</si>
  <si>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</si>
  <si>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</si>
  <si>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</si>
  <si>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</si>
  <si>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</si>
  <si>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</si>
  <si>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</si>
  <si>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</si>
  <si>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</si>
  <si>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</si>
  <si>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</si>
  <si>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</si>
  <si>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</si>
  <si>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</si>
  <si>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</si>
  <si>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</si>
  <si>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</si>
  <si>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</si>
  <si>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</si>
  <si>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</si>
  <si>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</si>
  <si>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</si>
  <si>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</si>
  <si>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</si>
  <si>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</si>
  <si>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</si>
  <si>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</si>
  <si>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</si>
  <si>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</si>
  <si>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</si>
  <si>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</si>
  <si>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</si>
  <si>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</si>
  <si>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</si>
  <si>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</si>
  <si>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</si>
  <si>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</si>
  <si>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</si>
  <si>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</si>
  <si>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</si>
  <si>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</si>
  <si>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</si>
  <si>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</si>
  <si>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</si>
  <si>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</si>
  <si>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</si>
  <si>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</si>
  <si>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</si>
  <si>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</si>
  <si>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</si>
  <si>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</si>
  <si>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</si>
  <si>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</si>
  <si>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</si>
  <si>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</si>
  <si>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</si>
  <si>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</si>
  <si>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</si>
  <si>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</si>
  <si>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</si>
  <si>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</si>
  <si>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</si>
  <si>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</si>
  <si>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</si>
  <si>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</si>
  <si>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</si>
  <si>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</si>
  <si>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</si>
  <si>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</si>
  <si>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</si>
  <si>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</si>
  <si>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</si>
  <si>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</si>
  <si>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</si>
  <si>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</si>
  <si>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</si>
  <si>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</si>
  <si>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</si>
  <si>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</si>
  <si>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</si>
  <si>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</si>
  <si>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</si>
  <si>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</si>
  <si>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</si>
  <si>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</si>
  <si>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</si>
  <si>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</si>
  <si>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</si>
  <si>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</si>
  <si>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</si>
  <si>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</si>
  <si>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</si>
  <si>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</si>
  <si>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</si>
  <si>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</si>
  <si>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</si>
  <si>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</si>
  <si>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</si>
  <si>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</si>
  <si>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</si>
  <si>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</si>
  <si>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</si>
  <si>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</si>
  <si>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</si>
  <si>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</si>
  <si>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</si>
  <si>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</si>
  <si>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</si>
  <si>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</si>
  <si>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</si>
  <si>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</si>
  <si>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</si>
  <si>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</si>
  <si>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</si>
  <si>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</si>
  <si>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</si>
  <si>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</si>
  <si>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</si>
  <si>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</si>
  <si>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</si>
  <si>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</si>
  <si>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</si>
  <si>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</si>
  <si>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</si>
  <si>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</si>
  <si>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</si>
  <si>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</si>
  <si>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</si>
  <si>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</si>
  <si>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</si>
  <si>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</si>
  <si>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</si>
  <si>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</si>
  <si>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</si>
  <si>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</si>
  <si>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</si>
  <si>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</si>
  <si>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</si>
  <si>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</si>
  <si>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</si>
  <si>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</si>
  <si>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</si>
  <si>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</si>
  <si>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</si>
  <si>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</si>
  <si>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</si>
  <si>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</si>
  <si>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</si>
  <si>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</si>
  <si>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</si>
  <si>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</si>
  <si>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</si>
  <si>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</si>
  <si>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</si>
  <si>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</si>
  <si>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</si>
  <si>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</si>
  <si>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</si>
  <si>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</si>
  <si>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</si>
  <si>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</si>
  <si>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</si>
  <si>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</si>
  <si>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</si>
  <si>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</si>
  <si>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</si>
  <si>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</si>
  <si>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</si>
  <si>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</si>
  <si>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</si>
  <si>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</si>
  <si>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</si>
  <si>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</si>
  <si>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</si>
  <si>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</si>
  <si>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</si>
  <si>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</si>
  <si>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</si>
  <si>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</si>
  <si>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</si>
  <si>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</si>
  <si>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</si>
  <si>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</si>
  <si>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</si>
  <si>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</si>
  <si>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</si>
  <si>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</si>
  <si>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</si>
  <si>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</si>
  <si>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</si>
  <si>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</si>
  <si>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</si>
  <si>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</si>
  <si>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</si>
  <si>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</si>
  <si>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</si>
  <si>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</si>
  <si>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</si>
  <si>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</si>
  <si>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</si>
  <si>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</si>
  <si>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</si>
  <si>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</si>
  <si>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</si>
  <si>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</si>
  <si>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</si>
  <si>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</si>
  <si>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</si>
  <si>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</si>
  <si>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</si>
  <si>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</si>
  <si>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</si>
  <si>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</si>
  <si>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</si>
  <si>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</si>
  <si>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</si>
  <si>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</si>
  <si>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</si>
  <si>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</si>
  <si>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</si>
  <si>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</si>
  <si>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</si>
  <si>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</si>
  <si>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</si>
  <si>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</si>
  <si>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</si>
  <si>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</si>
  <si>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</si>
  <si>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</si>
  <si>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</si>
  <si>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</si>
  <si>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</si>
  <si>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</si>
  <si>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</si>
  <si>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</si>
  <si>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</si>
  <si>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</si>
  <si>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</si>
  <si>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</si>
  <si>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</si>
  <si>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</si>
  <si>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</si>
  <si>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</si>
  <si>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</si>
  <si>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</si>
  <si>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</si>
  <si>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</si>
  <si>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</si>
  <si>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</si>
  <si>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</si>
  <si>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</si>
  <si>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</si>
  <si>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</si>
  <si>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</si>
  <si>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</si>
  <si>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</si>
  <si>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</si>
  <si>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</si>
  <si>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</si>
  <si>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</si>
  <si>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</si>
  <si>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</si>
  <si>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</si>
  <si>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</si>
  <si>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</si>
  <si>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</si>
  <si>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</si>
  <si>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</si>
  <si>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</si>
  <si>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</si>
  <si>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</si>
  <si>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</si>
  <si>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</si>
  <si>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</si>
  <si>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</si>
  <si>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</si>
  <si>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</si>
  <si>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</si>
  <si>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</si>
  <si>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</si>
  <si>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</si>
  <si>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</si>
  <si>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</si>
  <si>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</si>
  <si>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</si>
  <si>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</si>
  <si>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</si>
  <si>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</si>
  <si>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</si>
  <si>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</si>
  <si>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</si>
  <si>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</si>
  <si>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</si>
  <si>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</si>
  <si>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</si>
  <si>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</si>
  <si>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</si>
  <si>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</si>
  <si>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</si>
  <si>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</si>
  <si>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</si>
  <si>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</si>
  <si>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</si>
  <si>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</si>
  <si>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</si>
  <si>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</si>
  <si>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</si>
  <si>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</si>
  <si>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</si>
  <si>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</si>
  <si>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</si>
  <si>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</si>
  <si>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</si>
  <si>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</si>
  <si>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</si>
  <si>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</si>
  <si>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</si>
  <si>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</si>
  <si>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</si>
  <si>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</si>
  <si>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</si>
  <si>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</si>
  <si>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</si>
  <si>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</si>
  <si>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</si>
  <si>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</si>
  <si>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</si>
  <si>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</si>
  <si>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</si>
  <si>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</si>
  <si>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</si>
  <si>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</si>
  <si>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</si>
  <si>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</si>
  <si>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</si>
  <si>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</si>
  <si>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</si>
  <si>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</si>
  <si>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</si>
  <si>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</si>
  <si>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</si>
  <si>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</si>
  <si>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</si>
  <si>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</si>
  <si>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</si>
  <si>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</si>
  <si>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</si>
  <si>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</si>
  <si>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</si>
  <si>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</si>
  <si>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</si>
  <si>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</si>
  <si>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</si>
  <si>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</si>
  <si>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</si>
  <si>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</si>
  <si>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</si>
  <si>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</si>
  <si>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</si>
  <si>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</si>
  <si>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</si>
  <si>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</si>
  <si>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</si>
  <si>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</si>
  <si>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</si>
  <si>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</si>
  <si>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</si>
  <si>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</si>
  <si>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</si>
  <si>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</si>
  <si>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</si>
  <si>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</si>
  <si>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</si>
  <si>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</si>
  <si>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</si>
  <si>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</si>
  <si>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</si>
  <si>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</si>
  <si>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</si>
  <si>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</si>
  <si>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</si>
  <si>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</si>
  <si>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</si>
  <si>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</si>
  <si>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</si>
  <si>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</si>
  <si>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</si>
  <si>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</si>
  <si>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</si>
  <si>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</si>
  <si>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</si>
  <si>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</si>
  <si>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</si>
  <si>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</si>
  <si>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</si>
  <si>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</si>
  <si>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</si>
  <si>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</si>
  <si>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</si>
  <si>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</si>
  <si>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</si>
  <si>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</si>
  <si>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</si>
  <si>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</si>
  <si>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</si>
  <si>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</si>
  <si>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</si>
  <si>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</si>
  <si>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</si>
  <si>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</si>
  <si>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</si>
  <si>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</si>
  <si>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</si>
  <si>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</si>
  <si>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</si>
  <si>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</si>
  <si>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</si>
  <si>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</si>
  <si>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</si>
  <si>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</si>
  <si>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</si>
  <si>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</si>
  <si>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</si>
  <si>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</si>
  <si>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</si>
  <si>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</si>
  <si>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</si>
  <si>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</si>
  <si>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</si>
  <si>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</si>
  <si>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</si>
  <si>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</si>
  <si>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</si>
  <si>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</si>
  <si>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</si>
  <si>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</si>
  <si>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</si>
  <si>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</si>
  <si>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</si>
  <si>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</si>
  <si>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</si>
  <si>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</si>
  <si>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</si>
  <si>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</si>
  <si>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</si>
  <si>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</si>
  <si>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</si>
  <si>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</si>
  <si>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</si>
  <si>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</si>
  <si>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</si>
  <si>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</si>
  <si>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</si>
  <si>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</si>
  <si>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</si>
  <si>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</si>
  <si>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</si>
  <si>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</si>
  <si>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</si>
  <si>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</si>
  <si>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</si>
  <si>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</si>
  <si>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</si>
  <si>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</si>
  <si>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</si>
  <si>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</si>
  <si>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</si>
  <si>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</si>
  <si>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</si>
  <si>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</si>
  <si>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</si>
  <si>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</si>
  <si>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</si>
  <si>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</si>
  <si>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</si>
  <si>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</si>
  <si>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</si>
  <si>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</si>
  <si>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</si>
  <si>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</si>
  <si>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</si>
  <si>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</si>
  <si>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</si>
  <si>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</si>
  <si>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</si>
  <si>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</si>
  <si>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</si>
  <si>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</si>
  <si>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</si>
  <si>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</si>
  <si>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</si>
  <si>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</si>
  <si>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</si>
  <si>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</si>
  <si>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</si>
  <si>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</si>
  <si>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</si>
  <si>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</si>
  <si>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</si>
  <si>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</si>
  <si>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</si>
  <si>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</si>
  <si>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</si>
  <si>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</si>
  <si>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</si>
  <si>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</si>
  <si>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</si>
  <si>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</si>
  <si>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</si>
  <si>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</si>
  <si>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</si>
  <si>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</si>
  <si>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</si>
  <si>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</si>
  <si>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</si>
  <si>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</si>
  <si>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</si>
  <si>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</si>
  <si>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</si>
  <si>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</si>
  <si>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</si>
  <si>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</si>
  <si>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</si>
  <si>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</si>
  <si>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</si>
  <si>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</si>
  <si>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</si>
  <si>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</si>
  <si>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</si>
  <si>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</si>
  <si>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</si>
  <si>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</si>
  <si>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</si>
  <si>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</si>
  <si>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</si>
  <si>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</si>
  <si>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</si>
  <si>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</si>
  <si>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</si>
  <si>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</si>
  <si>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</si>
  <si>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</si>
  <si>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</si>
  <si>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</si>
  <si>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</si>
  <si>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</si>
  <si>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</si>
  <si>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</si>
  <si>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</si>
  <si>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</si>
  <si>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</si>
  <si>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</si>
  <si>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</si>
  <si>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</si>
  <si>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</si>
  <si>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</si>
  <si>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</si>
  <si>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</si>
  <si>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</si>
  <si>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</si>
  <si>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</si>
  <si>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</si>
  <si>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</si>
  <si>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</si>
  <si>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</si>
  <si>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</si>
  <si>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</si>
  <si>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</si>
  <si>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</si>
  <si>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</si>
  <si>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</si>
  <si>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</si>
  <si>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</si>
  <si>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</si>
  <si>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</si>
  <si>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</si>
  <si>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</si>
  <si>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</si>
  <si>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</si>
  <si>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</si>
  <si>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</si>
  <si>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</si>
  <si>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</si>
  <si>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</si>
  <si>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</si>
  <si>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</si>
  <si>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</si>
  <si>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</si>
  <si>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</si>
  <si>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</si>
  <si>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</si>
  <si>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</si>
  <si>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</si>
  <si>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</si>
  <si>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</si>
  <si>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</si>
  <si>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</si>
  <si>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</si>
  <si>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</si>
  <si>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</si>
  <si>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</si>
  <si>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</si>
  <si>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</si>
  <si>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</si>
  <si>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</si>
  <si>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</si>
  <si>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</si>
  <si>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</si>
  <si>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</si>
  <si>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</si>
  <si>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</si>
  <si>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</si>
  <si>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</si>
  <si>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</si>
  <si>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</si>
  <si>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</si>
  <si>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</si>
  <si>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</si>
  <si>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</si>
  <si>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</si>
  <si>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</si>
  <si>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</si>
  <si>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</si>
  <si>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</si>
  <si>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</si>
  <si>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</si>
  <si>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</si>
  <si>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</si>
  <si>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</si>
  <si>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</si>
  <si>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</si>
  <si>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</si>
  <si>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</si>
  <si>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</si>
  <si>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</si>
  <si>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</si>
  <si>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</si>
  <si>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</si>
  <si>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</si>
  <si>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</si>
  <si>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</si>
  <si>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</si>
  <si>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</si>
  <si>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</si>
  <si>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</si>
  <si>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</si>
  <si>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</si>
  <si>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</si>
  <si>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</si>
  <si>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</si>
  <si>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</si>
  <si>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</si>
  <si>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</si>
  <si>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</si>
  <si>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</si>
  <si>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</si>
  <si>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</si>
  <si>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</si>
  <si>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</si>
  <si>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</si>
  <si>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</si>
  <si>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</si>
  <si>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</si>
  <si>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</si>
  <si>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</si>
  <si>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</si>
  <si>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</si>
  <si>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</si>
  <si>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</si>
  <si>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</si>
  <si>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</si>
  <si>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</si>
  <si>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</si>
  <si>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</si>
  <si>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</si>
  <si>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</si>
  <si>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</si>
  <si>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</si>
  <si>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</si>
  <si>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</si>
  <si>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</si>
  <si>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</si>
  <si>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</si>
  <si>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</si>
  <si>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</si>
  <si>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</si>
  <si>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</si>
  <si>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</si>
  <si>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</si>
  <si>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</si>
  <si>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</si>
  <si>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</si>
  <si>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</si>
  <si>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</si>
  <si>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</si>
  <si>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</si>
  <si>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</si>
  <si>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</si>
  <si>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</si>
  <si>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</si>
  <si>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</si>
  <si>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</si>
  <si>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</si>
  <si>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</si>
  <si>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</si>
  <si>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</si>
  <si>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</si>
  <si>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</si>
  <si>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</si>
  <si>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</si>
  <si>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</si>
  <si>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</si>
  <si>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</si>
  <si>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</si>
  <si>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</si>
  <si>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</si>
  <si>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</si>
  <si>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</si>
  <si>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</si>
  <si>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</si>
  <si>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</si>
  <si>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</si>
  <si>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</si>
  <si>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</si>
  <si>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</si>
  <si>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</si>
  <si>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</si>
  <si>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</si>
  <si>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</si>
  <si>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</si>
  <si>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</si>
  <si>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</si>
  <si>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</si>
  <si>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</si>
  <si>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</si>
  <si>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</si>
  <si>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</si>
  <si>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</si>
  <si>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</si>
  <si>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</si>
  <si>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</si>
  <si>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</si>
  <si>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</si>
  <si>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</si>
  <si>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</si>
  <si>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</si>
  <si>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</si>
  <si>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</si>
  <si>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</si>
  <si>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</si>
  <si>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</si>
  <si>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</si>
  <si>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</si>
  <si>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</si>
  <si>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</si>
  <si>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</si>
  <si>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</si>
  <si>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</si>
  <si>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</si>
  <si>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</si>
  <si>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</si>
  <si>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</si>
  <si>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</si>
  <si>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</si>
  <si>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</si>
  <si>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</si>
  <si>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</si>
  <si>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</si>
  <si>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</si>
  <si>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</si>
  <si>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</si>
  <si>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</si>
  <si>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</si>
  <si>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</si>
  <si>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</si>
  <si>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</si>
  <si>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</si>
  <si>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</si>
  <si>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</si>
  <si>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</si>
  <si>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</si>
  <si>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</si>
  <si>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</si>
  <si>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</si>
  <si>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</si>
  <si>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</si>
  <si>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</si>
  <si>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</si>
  <si>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</si>
  <si>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</si>
  <si>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</si>
  <si>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</si>
  <si>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</si>
  <si>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</si>
  <si>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</si>
  <si>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</si>
  <si>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</si>
  <si>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</si>
  <si>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</si>
  <si>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</si>
  <si>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</si>
  <si>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</si>
  <si>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</si>
  <si>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</si>
  <si>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</si>
  <si>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</si>
  <si>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</si>
  <si>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</si>
  <si>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</si>
  <si>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</si>
  <si>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</si>
  <si>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</si>
  <si>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</si>
  <si>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</si>
  <si>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</si>
  <si>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</si>
  <si>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</si>
  <si>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</si>
  <si>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</si>
  <si>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</si>
  <si>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</si>
  <si>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</si>
  <si>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</si>
  <si>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</si>
  <si>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</si>
  <si>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</si>
  <si>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</si>
  <si>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</si>
  <si>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</si>
  <si>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</si>
  <si>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</si>
  <si>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</si>
  <si>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</si>
  <si>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</si>
  <si>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</si>
  <si>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</si>
  <si>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</si>
  <si>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</si>
  <si>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</si>
  <si>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</si>
  <si>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</si>
  <si>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</si>
  <si>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</si>
  <si>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</si>
  <si>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</si>
  <si>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</si>
  <si>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</si>
  <si>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</si>
  <si>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</si>
  <si>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</si>
  <si>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</si>
  <si>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</si>
  <si>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</si>
  <si>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</si>
  <si>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</si>
  <si>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</si>
  <si>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</si>
  <si>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</si>
  <si>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</si>
  <si>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</si>
  <si>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</si>
  <si>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</si>
  <si>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</si>
  <si>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</si>
  <si>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</si>
  <si>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</si>
  <si>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</si>
  <si>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</si>
  <si>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</si>
  <si>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</si>
  <si>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</si>
  <si>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</si>
  <si>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</si>
  <si>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</si>
  <si>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</si>
  <si>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</si>
  <si>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</si>
  <si>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</si>
  <si>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</si>
  <si>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</si>
  <si>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</si>
  <si>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</si>
  <si>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</si>
  <si>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</si>
  <si>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</si>
  <si>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</si>
  <si>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</si>
  <si>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</si>
  <si>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</si>
  <si>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</si>
  <si>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</si>
  <si>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</si>
  <si>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</si>
  <si>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</si>
  <si>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</si>
  <si>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</si>
  <si>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</si>
  <si>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</si>
  <si>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</si>
  <si>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</si>
  <si>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</si>
  <si>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</si>
  <si>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</si>
  <si>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</si>
  <si>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</si>
  <si>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</si>
  <si>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</si>
  <si>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</si>
  <si>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</si>
  <si>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</si>
  <si>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</si>
  <si>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</si>
  <si>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</si>
  <si>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</si>
  <si>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</si>
  <si>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</si>
  <si>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</si>
  <si>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</si>
  <si>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</si>
  <si>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</si>
  <si>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</si>
  <si>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</si>
  <si>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</si>
  <si>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</si>
  <si>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</si>
  <si>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</si>
  <si>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</si>
  <si>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</si>
  <si>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</si>
  <si>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</si>
  <si>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</si>
  <si>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</si>
  <si>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</si>
  <si>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</si>
  <si>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</si>
  <si>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</si>
  <si>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</si>
  <si>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</si>
  <si>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</si>
  <si>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</si>
  <si>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</si>
  <si>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</si>
  <si>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</si>
  <si>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</si>
  <si>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</si>
  <si>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</si>
  <si>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</si>
  <si>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</si>
  <si>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</si>
  <si>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</si>
  <si>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</si>
  <si>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</si>
  <si>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</si>
  <si>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</si>
  <si>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</si>
  <si>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</si>
  <si>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</si>
  <si>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</si>
  <si>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</si>
  <si>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</si>
  <si>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</si>
  <si>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</si>
  <si>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</si>
  <si>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</si>
  <si>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</si>
  <si>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</si>
  <si>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</si>
  <si>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</si>
  <si>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</si>
  <si>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</si>
  <si>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</si>
  <si>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</si>
  <si>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</si>
  <si>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</si>
  <si>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</si>
  <si>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</si>
  <si>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</si>
  <si>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</si>
  <si>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</si>
  <si>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</si>
  <si>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</si>
  <si>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</si>
  <si>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</si>
  <si>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</si>
  <si>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</si>
  <si>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</si>
  <si>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</si>
  <si>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</si>
  <si>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</si>
  <si>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</si>
  <si>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</si>
  <si>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</si>
  <si>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</si>
  <si>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</si>
  <si>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</si>
  <si>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</si>
  <si>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</si>
  <si>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</si>
  <si>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</si>
  <si>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</si>
  <si>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</si>
  <si>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</si>
  <si>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</si>
  <si>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</si>
  <si>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</si>
  <si>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</si>
  <si>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</si>
  <si>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</si>
  <si>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</si>
  <si>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</si>
  <si>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</si>
  <si>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</si>
  <si>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</si>
  <si>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</si>
  <si>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</si>
  <si>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</si>
  <si>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</si>
  <si>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</si>
  <si>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</si>
  <si>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</si>
  <si>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</si>
  <si>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</si>
  <si>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</si>
  <si>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</si>
  <si>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</si>
  <si>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</si>
  <si>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</si>
  <si>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</si>
  <si>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</si>
  <si>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</si>
  <si>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</si>
  <si>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</si>
  <si>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</si>
  <si>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</si>
  <si>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</si>
  <si>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</si>
  <si>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</si>
  <si>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</si>
  <si>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</si>
  <si>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</si>
  <si>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</si>
  <si>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</si>
  <si>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</si>
  <si>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</si>
  <si>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</si>
  <si>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</si>
  <si>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</si>
  <si>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</si>
  <si>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</si>
  <si>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</si>
  <si>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</si>
  <si>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</si>
  <si>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</si>
  <si>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</si>
  <si>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</si>
  <si>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</si>
  <si>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</si>
  <si>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</si>
  <si>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</si>
  <si>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</si>
  <si>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</si>
  <si>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</si>
  <si>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</si>
  <si>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</si>
  <si>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</si>
  <si>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</si>
  <si>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</si>
  <si>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</si>
  <si>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</si>
  <si>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</si>
  <si>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</si>
  <si>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</si>
  <si>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</si>
  <si>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</si>
  <si>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</si>
  <si>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</si>
  <si>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</si>
  <si>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</si>
  <si>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</si>
  <si>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</si>
  <si>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</si>
  <si>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</si>
  <si>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</si>
  <si>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</si>
  <si>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</si>
  <si>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</si>
  <si>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</si>
  <si>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</si>
  <si>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</si>
  <si>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</si>
  <si>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</si>
  <si>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</si>
  <si>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</si>
  <si>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</si>
  <si>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</si>
  <si>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</si>
  <si>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</si>
  <si>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</si>
  <si>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</si>
  <si>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</si>
  <si>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</si>
  <si>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</si>
  <si>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</si>
  <si>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</si>
  <si>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</si>
  <si>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</si>
  <si>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</si>
  <si>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</si>
  <si>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</si>
  <si>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</si>
  <si>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</si>
  <si>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</si>
  <si>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</si>
  <si>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</si>
  <si>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</si>
  <si>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</si>
  <si>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</si>
  <si>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</si>
  <si>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</si>
  <si>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</si>
  <si>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</si>
  <si>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</si>
  <si>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</si>
  <si>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</si>
  <si>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</si>
  <si>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</si>
  <si>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</si>
  <si>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</si>
  <si>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</si>
  <si>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</si>
  <si>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</si>
  <si>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</si>
  <si>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</si>
  <si>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</si>
  <si>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</si>
  <si>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</si>
  <si>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</si>
  <si>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</si>
  <si>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</si>
  <si>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</si>
  <si>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</si>
  <si>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</si>
  <si>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</si>
  <si>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</si>
  <si>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</si>
  <si>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</si>
  <si>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</si>
  <si>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</si>
  <si>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</si>
  <si>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</si>
  <si>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</si>
  <si>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</si>
  <si>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</si>
  <si>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</si>
  <si>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</si>
  <si>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</si>
  <si>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</si>
  <si>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</si>
  <si>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</si>
  <si>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</si>
  <si>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</si>
  <si>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</si>
  <si>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</si>
  <si>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</si>
  <si>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</si>
  <si>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</si>
  <si>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</si>
  <si>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</si>
  <si>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</si>
  <si>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</si>
  <si>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</si>
  <si>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</si>
  <si>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</si>
  <si>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</si>
  <si>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</si>
  <si>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</si>
  <si>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</si>
  <si>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</si>
  <si>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</si>
  <si>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</si>
  <si>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</si>
  <si>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</si>
  <si>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</si>
  <si>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</si>
  <si>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</si>
  <si>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</si>
  <si>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</si>
  <si>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</si>
  <si>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</si>
  <si>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</si>
  <si>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</si>
  <si>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</si>
  <si>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</si>
  <si>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</si>
  <si>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</si>
  <si>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</si>
  <si>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</si>
  <si>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</si>
  <si>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</si>
  <si>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</si>
  <si>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</si>
  <si>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</si>
  <si>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</si>
  <si>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</si>
  <si>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</si>
  <si>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</si>
  <si>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</si>
  <si>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</si>
  <si>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</si>
  <si>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</si>
  <si>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</si>
  <si>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</si>
  <si>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</si>
  <si>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</si>
  <si>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</si>
  <si>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</si>
  <si>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</si>
  <si>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</si>
  <si>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</si>
  <si>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</si>
  <si>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</si>
  <si>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</si>
  <si>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</si>
  <si>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</si>
  <si>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</si>
  <si>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</si>
  <si>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</si>
  <si>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</si>
  <si>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</si>
  <si>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</si>
  <si>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</si>
  <si>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</si>
  <si>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</si>
  <si>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</si>
  <si>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</si>
  <si>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</si>
  <si>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</si>
  <si>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</si>
  <si>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</si>
  <si>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</si>
  <si>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</si>
  <si>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</si>
  <si>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</si>
  <si>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</si>
  <si>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</si>
  <si>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</si>
  <si>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</si>
  <si>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</si>
  <si>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</si>
  <si>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</si>
  <si>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</si>
  <si>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</si>
  <si>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</si>
  <si>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</si>
  <si>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</si>
  <si>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</si>
  <si>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</si>
  <si>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</si>
  <si>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</si>
  <si>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</si>
  <si>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</si>
  <si>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</si>
  <si>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</si>
  <si>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</si>
  <si>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</si>
  <si>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</si>
  <si>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</si>
  <si>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</si>
  <si>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</si>
  <si>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</si>
  <si>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</si>
  <si>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</si>
  <si>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</si>
  <si>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</si>
  <si>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</si>
  <si>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</si>
  <si>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</si>
  <si>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</si>
  <si>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</si>
  <si>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</si>
  <si>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</si>
  <si>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</si>
  <si>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</si>
  <si>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</si>
  <si>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</si>
  <si>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</si>
  <si>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</si>
  <si>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</si>
  <si>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</si>
  <si>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</si>
  <si>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</si>
  <si>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</si>
  <si>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</si>
  <si>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</si>
  <si>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</si>
  <si>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</si>
  <si>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</si>
  <si>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</si>
  <si>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</si>
  <si>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</si>
  <si>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</si>
  <si>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</si>
  <si>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</si>
  <si>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</si>
  <si>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</si>
  <si>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</si>
  <si>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</si>
  <si>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</si>
  <si>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</si>
  <si>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</si>
  <si>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</si>
  <si>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</si>
  <si>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</si>
  <si>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</si>
  <si>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</si>
  <si>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</si>
  <si>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</si>
  <si>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</si>
  <si>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</si>
  <si>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</si>
  <si>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</si>
  <si>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</si>
  <si>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</si>
  <si>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</si>
  <si>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</si>
  <si>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</si>
  <si>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</si>
  <si>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</si>
  <si>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</si>
  <si>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</si>
  <si>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</si>
  <si>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</si>
  <si>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</si>
  <si>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</si>
  <si>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</si>
  <si>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</si>
  <si>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</si>
  <si>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</si>
  <si>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</si>
  <si>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</si>
  <si>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</si>
  <si>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</si>
  <si>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</si>
  <si>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</si>
  <si>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</si>
  <si>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</si>
  <si>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</si>
  <si>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</si>
  <si>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</si>
  <si>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</si>
  <si>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</si>
  <si>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</si>
  <si>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</si>
  <si>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</si>
  <si>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</si>
  <si>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</si>
  <si>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</si>
  <si>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</si>
  <si>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</si>
  <si>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</si>
  <si>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</si>
  <si>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</si>
  <si>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</si>
  <si>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</si>
  <si>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</si>
  <si>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</si>
  <si>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</si>
  <si>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</si>
  <si>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</si>
  <si>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</si>
  <si>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</si>
  <si>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</si>
  <si>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</si>
  <si>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</si>
  <si>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</si>
  <si>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</si>
  <si>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</si>
  <si>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</si>
  <si>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</si>
  <si>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</si>
  <si>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</si>
  <si>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</si>
  <si>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</si>
  <si>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</si>
  <si>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</si>
  <si>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</si>
  <si>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</si>
  <si>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</si>
  <si>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</si>
  <si>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</si>
  <si>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</si>
  <si>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</si>
  <si>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</si>
  <si>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</si>
  <si>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</si>
  <si>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</si>
  <si>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</si>
  <si>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</si>
  <si>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</si>
  <si>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</si>
  <si>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</si>
  <si>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</si>
  <si>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</si>
  <si>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</si>
  <si>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</si>
  <si>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</si>
  <si>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</si>
  <si>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</si>
  <si>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</si>
  <si>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</si>
  <si>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</si>
  <si>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</si>
  <si>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</si>
  <si>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</si>
  <si>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</si>
  <si>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</si>
  <si>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</si>
  <si>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</si>
  <si>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</si>
  <si>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</si>
  <si>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</si>
  <si>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</si>
  <si>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</si>
  <si>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</si>
  <si>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</si>
  <si>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</si>
  <si>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</si>
  <si>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</si>
  <si>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</si>
  <si>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</si>
  <si>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</si>
  <si>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</si>
  <si>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</si>
  <si>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</si>
  <si>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</si>
  <si>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</si>
  <si>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</si>
  <si>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</si>
  <si>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</si>
  <si>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</si>
  <si>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</si>
  <si>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</si>
  <si>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</si>
  <si>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</si>
  <si>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</si>
  <si>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</si>
  <si>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</si>
  <si>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</si>
  <si>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</si>
  <si>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</si>
  <si>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</si>
  <si>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</si>
  <si>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</si>
  <si>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</si>
  <si>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</si>
  <si>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</si>
  <si>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</si>
  <si>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</si>
  <si>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</si>
  <si>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</si>
  <si>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</si>
  <si>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</si>
  <si>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</si>
  <si>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</si>
  <si>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</si>
  <si>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</si>
  <si>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</si>
  <si>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</si>
  <si>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</si>
  <si>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</si>
  <si>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</si>
  <si>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</si>
  <si>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</si>
  <si>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</si>
  <si>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</si>
  <si>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</si>
  <si>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</si>
  <si>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</si>
  <si>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</si>
  <si>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</si>
  <si>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</si>
  <si>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</si>
  <si>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</si>
  <si>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</si>
  <si>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</si>
  <si>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</si>
  <si>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</si>
  <si>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</si>
  <si>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</si>
  <si>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</si>
  <si>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</si>
  <si>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</si>
  <si>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</si>
  <si>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</si>
  <si>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</si>
  <si>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</si>
  <si>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</si>
  <si>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</si>
  <si>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</si>
  <si>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</si>
  <si>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</si>
  <si>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</si>
  <si>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</si>
  <si>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</si>
  <si>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</si>
  <si>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</si>
  <si>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</si>
  <si>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</si>
  <si>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</si>
  <si>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</si>
  <si>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</si>
  <si>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</si>
  <si>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</si>
  <si>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</si>
  <si>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</si>
  <si>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</si>
  <si>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</si>
  <si>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</si>
  <si>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</si>
  <si>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</si>
  <si>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</si>
  <si>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</si>
  <si>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</si>
  <si>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</si>
  <si>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</si>
  <si>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</si>
  <si>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</si>
  <si>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</si>
  <si>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</si>
  <si>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</si>
  <si>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</si>
  <si>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</si>
  <si>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</si>
  <si>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</si>
  <si>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</si>
  <si>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</si>
  <si>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</si>
  <si>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</si>
  <si>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</si>
  <si>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</si>
  <si>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</si>
  <si>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</si>
  <si>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</si>
  <si>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</si>
  <si>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</si>
  <si>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</si>
  <si>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</si>
  <si>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</si>
  <si>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</si>
  <si>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</si>
  <si>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</si>
  <si>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</si>
  <si>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</si>
  <si>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</si>
  <si>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</si>
  <si>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</si>
  <si>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</si>
  <si>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</si>
  <si>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</si>
  <si>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</si>
  <si>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</si>
  <si>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</si>
  <si>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</si>
  <si>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</si>
  <si>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</si>
  <si>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</si>
  <si>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</si>
  <si>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</si>
  <si>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</si>
  <si>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</si>
  <si>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</si>
  <si>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</si>
  <si>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</si>
  <si>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</si>
  <si>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</si>
  <si>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</si>
  <si>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</si>
  <si>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</si>
  <si>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</si>
  <si>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</si>
  <si>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</si>
  <si>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</si>
  <si>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</si>
  <si>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</si>
  <si>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</si>
  <si>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</si>
  <si>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</si>
  <si>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</si>
  <si>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</si>
  <si>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</si>
  <si>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</si>
  <si>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</si>
  <si>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</si>
  <si>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</si>
  <si>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</si>
  <si>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</si>
  <si>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</si>
  <si>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</si>
  <si>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</si>
  <si>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</si>
  <si>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</si>
  <si>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</si>
  <si>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</si>
  <si>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</si>
  <si>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</si>
  <si>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</si>
  <si>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</si>
  <si>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</si>
  <si>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</si>
  <si>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</si>
  <si>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</si>
  <si>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</si>
  <si>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</si>
  <si>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</si>
  <si>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</si>
  <si>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</si>
  <si>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</si>
  <si>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</si>
  <si>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</si>
  <si>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</si>
  <si>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</si>
  <si>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</si>
  <si>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</si>
  <si>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</si>
  <si>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</si>
  <si>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</si>
  <si>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</si>
  <si>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</si>
  <si>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</si>
  <si>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</si>
  <si>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</si>
  <si>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</si>
  <si>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</si>
  <si>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</si>
  <si>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</si>
  <si>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</si>
  <si>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</si>
  <si>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</si>
  <si>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</si>
  <si>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</si>
  <si>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</si>
  <si>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</si>
  <si>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</si>
  <si>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</si>
  <si>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</si>
  <si>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</si>
  <si>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</si>
  <si>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</si>
  <si>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</si>
  <si>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</si>
  <si>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</si>
  <si>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</si>
  <si>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</si>
  <si>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</si>
  <si>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</si>
  <si>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</si>
  <si>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</si>
  <si>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</si>
  <si>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</si>
  <si>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</si>
  <si>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</si>
  <si>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</si>
  <si>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</si>
  <si>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</si>
  <si>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</si>
  <si>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</si>
  <si>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</si>
  <si>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</si>
  <si>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</si>
  <si>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</si>
  <si>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</si>
  <si>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</si>
  <si>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</si>
  <si>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</si>
  <si>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</si>
  <si>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</si>
  <si>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</si>
  <si>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</si>
  <si>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</si>
  <si>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</si>
  <si>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</si>
  <si>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</si>
  <si>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</si>
  <si>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</si>
  <si>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</si>
  <si>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</si>
  <si>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</si>
  <si>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</si>
  <si>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</si>
  <si>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</si>
  <si>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</si>
  <si>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</si>
  <si>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</si>
  <si>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</si>
  <si>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</si>
  <si>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</si>
  <si>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</si>
  <si>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</si>
  <si>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</si>
  <si>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</si>
  <si>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</si>
  <si>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</si>
  <si>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</si>
  <si>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</si>
  <si>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</si>
  <si>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</si>
  <si>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</si>
  <si>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</si>
  <si>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</si>
  <si>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</si>
  <si>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</si>
  <si>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</si>
  <si>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</si>
  <si>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</si>
  <si>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</si>
  <si>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</si>
  <si>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</si>
  <si>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</si>
  <si>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</si>
  <si>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</si>
  <si>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</si>
  <si>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</si>
  <si>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</si>
  <si>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</si>
  <si>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</si>
  <si>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</si>
  <si>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</si>
  <si>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</si>
  <si>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</si>
  <si>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</si>
  <si>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</si>
  <si>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</si>
  <si>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</si>
  <si>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</si>
  <si>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</si>
  <si>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</si>
  <si>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</si>
  <si>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</si>
  <si>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</si>
  <si>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</si>
  <si>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</si>
  <si>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</si>
  <si>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</si>
  <si>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</si>
  <si>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</si>
  <si>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</si>
  <si>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</si>
  <si>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</si>
  <si>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</si>
  <si>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</si>
  <si>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</si>
  <si>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</si>
  <si>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</si>
  <si>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</si>
  <si>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</si>
  <si>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</si>
  <si>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</si>
  <si>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</si>
  <si>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</si>
  <si>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</si>
  <si>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</si>
  <si>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</si>
  <si>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</si>
  <si>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</si>
  <si>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</si>
  <si>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</si>
  <si>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</si>
  <si>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</si>
  <si>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</si>
  <si>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</si>
  <si>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</si>
  <si>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</si>
  <si>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</si>
  <si>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</si>
  <si>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</si>
  <si>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</si>
  <si>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</si>
  <si>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</si>
  <si>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</si>
  <si>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</si>
  <si>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</si>
  <si>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</si>
  <si>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</si>
  <si>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</si>
  <si>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</si>
  <si>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</si>
  <si>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</si>
  <si>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</si>
  <si>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</si>
  <si>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</si>
  <si>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</si>
  <si>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</si>
  <si>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</si>
  <si>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</si>
  <si>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</si>
  <si>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</si>
  <si>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</si>
  <si>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</si>
  <si>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</si>
  <si>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</si>
  <si>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</si>
  <si>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</si>
  <si>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</si>
  <si>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</si>
  <si>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</si>
  <si>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</si>
  <si>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</si>
  <si>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</si>
  <si>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</si>
  <si>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</si>
  <si>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</si>
  <si>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</si>
  <si>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</si>
  <si>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</si>
  <si>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</si>
  <si>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</si>
  <si>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</si>
  <si>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</si>
  <si>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</si>
  <si>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</si>
  <si>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</si>
  <si>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</si>
  <si>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</si>
  <si>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</si>
  <si>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</si>
  <si>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</si>
  <si>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</si>
  <si>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</si>
  <si>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</si>
  <si>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</si>
  <si>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</si>
  <si>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</si>
  <si>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</si>
  <si>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</si>
  <si>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</si>
  <si>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</si>
  <si>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</si>
  <si>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</si>
  <si>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</si>
  <si>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</si>
  <si>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</si>
  <si>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</si>
  <si>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</si>
  <si>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</si>
  <si>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</si>
  <si>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</si>
  <si>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</si>
  <si>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</si>
  <si>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</si>
  <si>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</si>
  <si>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</si>
  <si>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</si>
  <si>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</si>
  <si>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</si>
  <si>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</si>
  <si>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</si>
  <si>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</si>
  <si>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</si>
  <si>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</si>
  <si>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</si>
  <si>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</si>
  <si>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</si>
  <si>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</si>
  <si>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</si>
  <si>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</si>
  <si>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</si>
  <si>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</si>
  <si>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</si>
  <si>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</si>
  <si>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</si>
  <si>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</si>
  <si>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</si>
  <si>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</si>
  <si>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</si>
  <si>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</si>
  <si>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</si>
  <si>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</si>
  <si>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</si>
  <si>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</si>
  <si>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</si>
  <si>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</si>
  <si>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</si>
  <si>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</si>
  <si>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</si>
  <si>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</si>
  <si>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</si>
  <si>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</si>
  <si>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</si>
  <si>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</si>
  <si>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</si>
  <si>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</si>
  <si>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</si>
  <si>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</si>
  <si>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</si>
  <si>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</si>
  <si>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</si>
  <si>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</si>
  <si>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</si>
  <si>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</si>
  <si>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</si>
  <si>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</si>
  <si>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</si>
  <si>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</si>
  <si>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</si>
  <si>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</si>
  <si>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</si>
  <si>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</si>
  <si>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</si>
  <si>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</si>
  <si>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</si>
  <si>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</si>
  <si>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</si>
  <si>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</si>
  <si>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</si>
  <si>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</si>
  <si>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</si>
  <si>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</si>
  <si>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</si>
  <si>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</si>
  <si>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</si>
  <si>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</si>
  <si>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</si>
  <si>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</si>
  <si>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</si>
  <si>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</si>
  <si>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</si>
  <si>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</si>
  <si>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</si>
  <si>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</si>
  <si>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</si>
  <si>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</si>
  <si>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</si>
  <si>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</si>
  <si>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</si>
  <si>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</si>
  <si>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</si>
  <si>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</si>
  <si>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</si>
  <si>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</si>
  <si>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</si>
  <si>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</si>
  <si>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</si>
  <si>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</si>
  <si>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</si>
  <si>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</si>
  <si>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</si>
  <si>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</si>
  <si>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</si>
  <si>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</si>
  <si>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</si>
  <si>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</si>
  <si>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</si>
  <si>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</si>
  <si>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</si>
  <si>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</si>
  <si>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</si>
  <si>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</si>
  <si>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</si>
  <si>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</si>
  <si>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</si>
  <si>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</si>
  <si>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</si>
  <si>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</si>
  <si>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</si>
  <si>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</si>
  <si>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</si>
  <si>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</si>
  <si>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</si>
  <si>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</si>
  <si>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</si>
  <si>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</si>
  <si>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</si>
  <si>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</si>
  <si>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</si>
  <si>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</si>
  <si>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</si>
  <si>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</si>
  <si>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</si>
  <si>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</si>
  <si>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</si>
  <si>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</si>
  <si>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</si>
  <si>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</si>
  <si>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</si>
  <si>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</si>
  <si>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</si>
  <si>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</si>
  <si>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</si>
  <si>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</si>
  <si>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</si>
  <si>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</si>
  <si>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</si>
  <si>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</si>
  <si>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</si>
  <si>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</si>
  <si>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</si>
  <si>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</si>
  <si>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</si>
  <si>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</si>
  <si>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</si>
  <si>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</si>
  <si>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</si>
  <si>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</si>
  <si>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</si>
  <si>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</si>
  <si>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</si>
  <si>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</si>
  <si>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</si>
  <si>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</si>
  <si>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</si>
  <si>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</si>
  <si>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</si>
  <si>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</si>
  <si>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</si>
  <si>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</si>
  <si>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</si>
  <si>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</si>
  <si>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</si>
  <si>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</si>
  <si>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</si>
  <si>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</si>
  <si>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</si>
  <si>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</si>
  <si>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</si>
  <si>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</si>
  <si>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</si>
  <si>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</si>
  <si>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</si>
  <si>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</si>
  <si>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</si>
  <si>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</si>
  <si>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</si>
  <si>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</si>
  <si>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</si>
  <si>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</si>
  <si>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</si>
  <si>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</si>
  <si>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</si>
  <si>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</si>
  <si>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</si>
  <si>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</si>
  <si>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</si>
  <si>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</si>
  <si>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</si>
  <si>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</si>
  <si>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</si>
  <si>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</si>
  <si>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</si>
  <si>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</si>
  <si>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</si>
  <si>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</si>
  <si>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</si>
  <si>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</si>
  <si>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</si>
  <si>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</si>
  <si>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</si>
  <si>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</si>
  <si>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</si>
  <si>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</si>
  <si>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</si>
  <si>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</si>
  <si>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</si>
  <si>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</si>
  <si>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</si>
  <si>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</si>
  <si>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</si>
  <si>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</si>
  <si>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</si>
  <si>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</si>
  <si>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</si>
  <si>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</si>
  <si>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</si>
  <si>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</si>
  <si>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</si>
  <si>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</si>
  <si>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</si>
  <si>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</si>
  <si>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</si>
  <si>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</si>
  <si>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</si>
  <si>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</si>
  <si>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</si>
  <si>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</si>
  <si>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</si>
  <si>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</si>
  <si>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</si>
  <si>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</si>
  <si>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</si>
  <si>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</si>
  <si>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</si>
  <si>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</si>
  <si>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</si>
  <si>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</si>
  <si>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</si>
  <si>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</si>
  <si>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</si>
  <si>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</si>
  <si>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</si>
  <si>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</si>
  <si>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</si>
  <si>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</si>
  <si>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</si>
  <si>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</si>
  <si>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</si>
  <si>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</si>
  <si>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</si>
  <si>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</si>
  <si>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</si>
  <si>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</si>
  <si>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</si>
  <si>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</si>
  <si>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</si>
  <si>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</si>
  <si>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</si>
  <si>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</si>
  <si>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</si>
  <si>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</si>
  <si>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</si>
  <si>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</si>
  <si>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</si>
  <si>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</si>
  <si>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</si>
  <si>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</si>
  <si>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</si>
  <si>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</si>
  <si>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</si>
  <si>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</si>
  <si>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</si>
  <si>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</si>
  <si>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</si>
  <si>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</si>
  <si>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</si>
  <si>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</si>
  <si>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</si>
  <si>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</si>
  <si>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</si>
  <si>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</si>
  <si>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</si>
  <si>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</si>
  <si>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</si>
  <si>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</si>
  <si>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</si>
  <si>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</si>
  <si>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</si>
  <si>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</si>
  <si>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</si>
  <si>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</si>
  <si>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</si>
  <si>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</si>
  <si>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</si>
  <si>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</si>
  <si>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</si>
  <si>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</si>
  <si>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</si>
  <si>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</si>
  <si>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</si>
  <si>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</si>
  <si>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</si>
  <si>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</si>
  <si>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</si>
  <si>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</si>
  <si>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</si>
  <si>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</si>
  <si>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</si>
  <si>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</si>
  <si>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</si>
  <si>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</si>
  <si>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</si>
  <si>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</si>
  <si>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</si>
  <si>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</si>
  <si>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</si>
  <si>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</si>
  <si>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</si>
  <si>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</si>
  <si>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</si>
  <si>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</si>
  <si>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</si>
  <si>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</si>
  <si>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</si>
  <si>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</si>
  <si>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</si>
  <si>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</si>
  <si>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</si>
  <si>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</si>
  <si>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</si>
  <si>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</si>
  <si>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</si>
  <si>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</si>
  <si>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</si>
  <si>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</si>
  <si>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</si>
  <si>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</si>
  <si>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</si>
  <si>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</si>
  <si>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</si>
  <si>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</si>
  <si>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</si>
  <si>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</si>
  <si>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</si>
  <si>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</si>
  <si>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</si>
  <si>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</si>
  <si>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</si>
  <si>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</si>
  <si>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</si>
  <si>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</si>
  <si>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</si>
  <si>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</si>
  <si>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</si>
  <si>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</si>
  <si>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</si>
  <si>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</si>
  <si>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</si>
  <si>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</si>
  <si>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</si>
  <si>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</si>
  <si>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</si>
  <si>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</si>
  <si>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</si>
  <si>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</si>
  <si>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</si>
  <si>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</si>
  <si>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</si>
  <si>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</si>
  <si>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</si>
  <si>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</si>
  <si>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</si>
  <si>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</si>
  <si>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</si>
  <si>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</si>
  <si>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</si>
  <si>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</si>
  <si>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</si>
  <si>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</si>
  <si>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</si>
  <si>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</si>
  <si>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</si>
  <si>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</si>
  <si>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</si>
  <si>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</si>
  <si>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</si>
  <si>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</si>
  <si>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</si>
  <si>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</si>
  <si>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</si>
  <si>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</si>
  <si>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</si>
  <si>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</si>
  <si>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</si>
  <si>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</si>
  <si>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</si>
  <si>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</si>
  <si>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</si>
  <si>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</si>
  <si>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</si>
  <si>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</si>
  <si>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</si>
  <si>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</si>
  <si>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</si>
  <si>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</si>
  <si>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</si>
  <si>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</si>
  <si>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</si>
  <si>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</si>
  <si>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</si>
  <si>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</si>
  <si>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</si>
  <si>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</si>
  <si>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</si>
  <si>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</si>
  <si>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</si>
  <si>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</si>
  <si>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</si>
  <si>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</si>
  <si>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</si>
  <si>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</si>
  <si>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</si>
  <si>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</si>
  <si>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</si>
  <si>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</si>
  <si>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</si>
  <si>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</si>
  <si>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</si>
  <si>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</si>
  <si>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</si>
  <si>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</si>
  <si>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</si>
  <si>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</si>
  <si>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</si>
  <si>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</si>
  <si>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</si>
  <si>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</si>
  <si>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</si>
  <si>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</si>
  <si>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</si>
  <si>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</si>
  <si>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</si>
  <si>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</si>
  <si>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</si>
  <si>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</si>
  <si>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</si>
  <si>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</si>
  <si>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</si>
  <si>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</si>
  <si>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</si>
  <si>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</si>
  <si>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</si>
  <si>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</si>
  <si>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</si>
  <si>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</si>
  <si>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</si>
  <si>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</si>
  <si>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</si>
  <si>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</si>
  <si>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</si>
  <si>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</si>
  <si>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</si>
  <si>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</si>
  <si>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</si>
  <si>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</si>
  <si>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</si>
  <si>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</si>
  <si>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</si>
  <si>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</si>
  <si>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</si>
  <si>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</si>
  <si>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</si>
  <si>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</si>
  <si>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</si>
  <si>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</si>
  <si>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</si>
  <si>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</si>
  <si>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</si>
  <si>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</si>
  <si>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</si>
  <si>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</si>
  <si>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</si>
  <si>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</si>
  <si>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</si>
  <si>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</si>
  <si>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</si>
  <si>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</si>
  <si>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</si>
  <si>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</si>
  <si>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</si>
  <si>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</si>
  <si>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</si>
  <si>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</si>
  <si>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</si>
  <si>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</si>
  <si>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</si>
  <si>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</si>
  <si>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</si>
  <si>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</si>
  <si>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</si>
  <si>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</si>
  <si>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</si>
  <si>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</si>
  <si>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</si>
  <si>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</si>
  <si>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</si>
  <si>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</si>
  <si>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</si>
  <si>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</si>
  <si>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</si>
  <si>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</si>
  <si>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</si>
  <si>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</si>
  <si>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</si>
  <si>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</si>
  <si>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</si>
  <si>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</si>
  <si>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</si>
  <si>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</si>
  <si>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</si>
  <si>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</si>
  <si>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</si>
  <si>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</si>
  <si>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</si>
  <si>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</si>
  <si>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</si>
  <si>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</si>
  <si>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</si>
  <si>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</si>
  <si>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</si>
  <si>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</si>
  <si>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</si>
  <si>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</si>
  <si>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</si>
  <si>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</si>
  <si>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</si>
  <si>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</si>
  <si>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</si>
  <si>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</si>
  <si>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</si>
  <si>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</si>
  <si>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</si>
  <si>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</si>
  <si>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</si>
  <si>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</si>
  <si>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</si>
  <si>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</si>
  <si>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</si>
  <si>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</si>
  <si>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</si>
  <si>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</si>
  <si>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</si>
  <si>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</si>
  <si>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</si>
  <si>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</si>
  <si>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</si>
  <si>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</si>
  <si>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</si>
  <si>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</si>
  <si>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</si>
  <si>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</si>
  <si>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</si>
  <si>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</si>
  <si>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</si>
  <si>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</si>
  <si>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</si>
  <si>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</si>
  <si>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</si>
  <si>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</si>
  <si>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</si>
  <si>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</si>
  <si>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</si>
  <si>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</si>
  <si>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</si>
  <si>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</si>
  <si>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</si>
  <si>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</si>
  <si>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</si>
  <si>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</si>
  <si>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</si>
  <si>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</si>
  <si>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</si>
  <si>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</si>
  <si>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</si>
  <si>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</si>
  <si>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</si>
  <si>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</si>
  <si>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</si>
  <si>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</si>
  <si>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</si>
  <si>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</si>
  <si>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</si>
  <si>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</si>
  <si>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</si>
  <si>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</si>
  <si>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</si>
  <si>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</si>
  <si>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</si>
  <si>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</si>
  <si>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</si>
  <si>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</si>
  <si>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</si>
  <si>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</si>
  <si>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</si>
  <si>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</si>
  <si>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</si>
  <si>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</si>
  <si>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</si>
  <si>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</si>
  <si>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</si>
  <si>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</si>
  <si>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</si>
  <si>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</si>
  <si>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</si>
  <si>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</si>
  <si>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</si>
  <si>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</si>
  <si>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</si>
  <si>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</si>
  <si>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</si>
  <si>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</si>
  <si>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</si>
  <si>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</si>
  <si>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</si>
  <si>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</si>
  <si>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</si>
  <si>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</si>
  <si>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</si>
  <si>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</si>
  <si>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</si>
  <si>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</si>
  <si>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</si>
  <si>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</si>
  <si>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</si>
  <si>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</si>
  <si>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</si>
  <si>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</si>
  <si>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</si>
  <si>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</si>
  <si>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</si>
  <si>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</si>
  <si>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</si>
  <si>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</si>
  <si>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</si>
  <si>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</si>
  <si>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</si>
  <si>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</si>
  <si>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</si>
  <si>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</si>
  <si>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</si>
  <si>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</si>
  <si>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</si>
  <si>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</si>
  <si>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</si>
  <si>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</si>
  <si>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</si>
  <si>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</si>
  <si>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</si>
  <si>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</si>
  <si>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</si>
  <si>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</si>
  <si>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</si>
  <si>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</si>
  <si>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</si>
  <si>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</si>
  <si>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</si>
  <si>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</si>
  <si>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</si>
  <si>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</si>
  <si>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</si>
  <si>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</si>
  <si>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</si>
  <si>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</si>
  <si>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</si>
  <si>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</si>
  <si>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</si>
  <si>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</si>
  <si>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</si>
  <si>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</si>
  <si>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</si>
  <si>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</si>
  <si>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</si>
  <si>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</si>
  <si>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</si>
  <si>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</si>
  <si>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</si>
  <si>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</si>
  <si>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</si>
  <si>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</si>
  <si>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</si>
  <si>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</si>
  <si>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</si>
  <si>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</si>
  <si>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</si>
  <si>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</si>
  <si>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</si>
  <si>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</si>
  <si>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</si>
  <si>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</si>
  <si>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</si>
  <si>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</si>
  <si>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</si>
  <si>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</si>
  <si>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</si>
  <si>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</si>
  <si>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</si>
  <si>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</si>
  <si>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</si>
  <si>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</si>
  <si>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</si>
  <si>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</si>
  <si>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</si>
  <si>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</si>
  <si>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</si>
  <si>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</si>
  <si>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</si>
  <si>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</si>
  <si>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</si>
  <si>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</si>
  <si>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</si>
  <si>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</si>
  <si>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</si>
  <si>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</si>
  <si>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</si>
  <si>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</si>
  <si>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</si>
  <si>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</si>
  <si>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</si>
  <si>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</si>
  <si>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</si>
  <si>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</si>
  <si>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</si>
  <si>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</si>
  <si>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</si>
  <si>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</si>
  <si>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</si>
  <si>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</si>
  <si>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</si>
  <si>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</si>
  <si>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</si>
  <si>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</si>
  <si>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</si>
  <si>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</si>
  <si>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</si>
  <si>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</si>
  <si>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</si>
  <si>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</si>
  <si>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</si>
  <si>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</si>
  <si>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</si>
  <si>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</si>
  <si>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</si>
  <si>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</si>
  <si>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</si>
  <si>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</si>
  <si>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</si>
  <si>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</si>
  <si>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</si>
  <si>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</si>
  <si>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</si>
  <si>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</si>
  <si>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</si>
  <si>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</si>
  <si>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</si>
  <si>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</si>
  <si>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</si>
  <si>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</si>
  <si>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</si>
  <si>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</si>
  <si>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</si>
  <si>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</si>
  <si>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</si>
  <si>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</si>
  <si>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</si>
  <si>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</si>
  <si>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</si>
  <si>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</si>
  <si>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</si>
  <si>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</si>
  <si>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</si>
  <si>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</si>
  <si>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</si>
  <si>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</si>
  <si>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</si>
  <si>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</si>
  <si>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</si>
  <si>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</si>
  <si>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</si>
  <si>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</si>
  <si>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</si>
  <si>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</si>
  <si>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</si>
  <si>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</si>
  <si>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</si>
  <si>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</si>
  <si>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</si>
  <si>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</si>
  <si>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</si>
  <si>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</si>
  <si>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</si>
  <si>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</si>
  <si>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</si>
  <si>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</si>
  <si>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</si>
  <si>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</si>
  <si>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</si>
  <si>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</si>
  <si>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</si>
  <si>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</si>
  <si>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</si>
  <si>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</si>
  <si>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</si>
  <si>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</si>
  <si>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</si>
  <si>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</si>
  <si>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</si>
  <si>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</si>
  <si>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</si>
  <si>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</si>
  <si>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</si>
  <si>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</si>
  <si>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</si>
  <si>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</si>
  <si>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</si>
  <si>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</si>
  <si>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</si>
  <si>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</si>
  <si>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</si>
  <si>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</si>
  <si>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</si>
  <si>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</si>
  <si>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</si>
  <si>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</si>
  <si>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</si>
  <si>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</si>
  <si>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</si>
  <si>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</si>
  <si>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</si>
  <si>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</si>
  <si>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</si>
  <si>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</si>
  <si>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</si>
  <si>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</si>
  <si>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</si>
  <si>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</si>
  <si>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</si>
  <si>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</si>
  <si>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</si>
  <si>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</si>
  <si>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</si>
  <si>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</si>
  <si>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</si>
  <si>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</si>
  <si>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</si>
  <si>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</si>
  <si>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</si>
  <si>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</si>
  <si>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</si>
  <si>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</si>
  <si>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</si>
  <si>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</si>
  <si>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</si>
  <si>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</si>
  <si>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</si>
  <si>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</si>
  <si>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</si>
  <si>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</si>
  <si>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</si>
  <si>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</si>
  <si>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</si>
  <si>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</si>
  <si>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</si>
  <si>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</si>
  <si>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</si>
  <si>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</si>
  <si>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</si>
  <si>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</si>
  <si>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</si>
  <si>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</si>
  <si>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</si>
  <si>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</si>
  <si>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</si>
  <si>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</si>
  <si>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</si>
  <si>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</si>
  <si>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</si>
  <si>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</si>
  <si>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</si>
  <si>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</si>
  <si>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</si>
  <si>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</si>
  <si>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</si>
  <si>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</si>
  <si>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</si>
  <si>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</si>
  <si>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</si>
  <si>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</si>
  <si>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</si>
  <si>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</si>
  <si>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</si>
  <si>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</si>
  <si>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</si>
  <si>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</si>
  <si>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</si>
  <si>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</si>
  <si>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</si>
  <si>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</si>
  <si>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</si>
  <si>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</si>
  <si>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</si>
  <si>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</si>
  <si>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</si>
  <si>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</si>
  <si>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</si>
  <si>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</si>
  <si>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</si>
  <si>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</si>
  <si>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</si>
  <si>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</si>
  <si>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</si>
  <si>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</si>
  <si>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</si>
  <si>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</si>
  <si>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</si>
  <si>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</si>
  <si>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</si>
  <si>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</si>
  <si>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</si>
  <si>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</si>
  <si>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</si>
  <si>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</si>
  <si>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</si>
  <si>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</si>
  <si>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</si>
  <si>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</si>
  <si>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</si>
  <si>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</si>
  <si>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</si>
  <si>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</si>
  <si>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</si>
  <si>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</si>
  <si>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</si>
  <si>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</si>
  <si>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</si>
  <si>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</si>
  <si>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</si>
  <si>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</si>
  <si>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</si>
  <si>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</si>
  <si>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</si>
  <si>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</si>
  <si>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</si>
  <si>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</si>
  <si>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</si>
  <si>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</si>
  <si>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</si>
  <si>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</si>
  <si>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</si>
  <si>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</si>
  <si>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</si>
  <si>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</si>
  <si>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</si>
  <si>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</si>
  <si>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</si>
  <si>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</si>
  <si>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</si>
  <si>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</si>
  <si>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</si>
  <si>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</si>
  <si>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</si>
  <si>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</si>
  <si>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</si>
  <si>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</si>
  <si>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</si>
  <si>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</si>
  <si>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</si>
  <si>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</si>
  <si>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</si>
  <si>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</si>
  <si>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</si>
  <si>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</si>
  <si>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</si>
  <si>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</si>
  <si>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</si>
  <si>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</si>
  <si>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</si>
  <si>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</si>
  <si>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</si>
  <si>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</si>
  <si>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</si>
  <si>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</si>
  <si>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</si>
  <si>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</si>
  <si>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</si>
  <si>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</si>
  <si>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</si>
  <si>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</si>
  <si>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</si>
  <si>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</si>
  <si>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</si>
  <si>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</si>
  <si>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</si>
  <si>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</si>
  <si>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</si>
  <si>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</si>
  <si>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</si>
  <si>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</si>
  <si>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</si>
  <si>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</si>
  <si>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</si>
  <si>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</si>
  <si>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</si>
  <si>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</si>
  <si>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</si>
  <si>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</si>
  <si>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</si>
  <si>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</si>
  <si>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</si>
  <si>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</si>
  <si>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</si>
  <si>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</si>
  <si>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</si>
  <si>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</si>
  <si>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</si>
  <si>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</si>
  <si>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</si>
  <si>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</si>
  <si>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</si>
  <si>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</si>
  <si>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</si>
  <si>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</si>
  <si>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</si>
  <si>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</si>
  <si>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</si>
  <si>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</si>
  <si>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</si>
  <si>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</si>
  <si>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</si>
  <si>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</si>
  <si>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</si>
  <si>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</si>
  <si>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</si>
  <si>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</si>
  <si>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</si>
  <si>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</si>
  <si>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</si>
  <si>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</si>
  <si>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</si>
  <si>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</si>
  <si>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</si>
  <si>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</si>
  <si>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</si>
  <si>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</si>
  <si>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</si>
  <si>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</si>
  <si>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</si>
  <si>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</si>
  <si>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</si>
  <si>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</si>
  <si>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</si>
  <si>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</si>
  <si>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</si>
  <si>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</si>
  <si>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</si>
  <si>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</si>
  <si>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</si>
  <si>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</si>
  <si>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</si>
  <si>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</si>
  <si>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</si>
  <si>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</si>
  <si>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</si>
  <si>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</si>
  <si>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</si>
  <si>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</si>
  <si>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</si>
  <si>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</si>
  <si>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</si>
  <si>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</si>
  <si>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</si>
  <si>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</si>
  <si>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</si>
  <si>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</si>
  <si>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</si>
  <si>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</si>
  <si>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</si>
  <si>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</si>
  <si>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</si>
  <si>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</si>
  <si>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</si>
  <si>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</si>
  <si>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</si>
  <si>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</si>
  <si>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</si>
  <si>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</si>
  <si>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</si>
  <si>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</si>
  <si>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</si>
  <si>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</si>
  <si>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</si>
  <si>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</si>
  <si>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</si>
  <si>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</si>
  <si>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</si>
  <si>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</si>
  <si>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</si>
  <si>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</si>
  <si>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</si>
  <si>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</si>
  <si>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</si>
  <si>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</si>
  <si>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</si>
  <si>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</si>
  <si>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</si>
  <si>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</si>
  <si>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</si>
  <si>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</si>
  <si>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</si>
  <si>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</si>
  <si>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</si>
  <si>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</si>
  <si>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</si>
  <si>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</si>
  <si>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</si>
  <si>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</si>
  <si>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</si>
  <si>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</si>
  <si>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</si>
  <si>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</si>
  <si>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</si>
  <si>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</si>
  <si>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</si>
  <si>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</si>
  <si>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</si>
  <si>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</si>
  <si>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</si>
  <si>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</si>
  <si>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</si>
  <si>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</si>
  <si>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</si>
  <si>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</si>
  <si>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</si>
  <si>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</si>
  <si>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</si>
  <si>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</si>
  <si>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</si>
  <si>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</si>
  <si>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</si>
  <si>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</si>
  <si>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</si>
  <si>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</si>
  <si>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</si>
  <si>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</si>
  <si>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</si>
  <si>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</si>
  <si>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</si>
  <si>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</si>
  <si>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</si>
  <si>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</si>
  <si>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</si>
  <si>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</si>
  <si>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</si>
  <si>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</si>
  <si>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</si>
  <si>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</si>
  <si>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</si>
  <si>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</si>
  <si>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</si>
  <si>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</si>
  <si>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</si>
  <si>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</si>
  <si>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</si>
  <si>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</si>
  <si>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</si>
  <si>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</si>
  <si>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</si>
  <si>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</si>
  <si>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</si>
  <si>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</si>
  <si>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</si>
  <si>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</si>
  <si>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</si>
  <si>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</si>
  <si>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</si>
  <si>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</si>
  <si>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</si>
  <si>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</si>
  <si>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</si>
  <si>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</si>
  <si>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</si>
  <si>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</si>
  <si>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</si>
  <si>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</si>
  <si>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</si>
  <si>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</si>
  <si>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</si>
  <si>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</si>
  <si>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</si>
  <si>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</si>
  <si>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</si>
  <si>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</si>
  <si>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</si>
  <si>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</si>
  <si>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</si>
  <si>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</si>
  <si>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</si>
  <si>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</si>
  <si>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</si>
  <si>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</si>
  <si>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</si>
  <si>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</si>
  <si>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</si>
  <si>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</si>
  <si>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</si>
  <si>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</si>
  <si>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</si>
  <si>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</si>
  <si>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</si>
  <si>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</si>
  <si>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</si>
  <si>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</si>
  <si>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</si>
  <si>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</si>
  <si>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</si>
  <si>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</si>
  <si>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</si>
  <si>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</si>
  <si>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</si>
  <si>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</si>
  <si>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</si>
  <si>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</si>
  <si>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</si>
  <si>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</si>
  <si>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</si>
  <si>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</si>
  <si>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</si>
  <si>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</si>
  <si>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</si>
  <si>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</si>
  <si>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</si>
  <si>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</si>
  <si>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</si>
  <si>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</si>
  <si>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</si>
  <si>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</si>
  <si>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</si>
  <si>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</si>
  <si>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</si>
  <si>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</si>
  <si>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</si>
  <si>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</si>
  <si>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</si>
  <si>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</si>
  <si>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</si>
  <si>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</si>
  <si>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</si>
  <si>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</si>
  <si>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</si>
  <si>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</si>
  <si>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</si>
  <si>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</si>
  <si>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</si>
  <si>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</si>
  <si>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</si>
  <si>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</si>
  <si>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</si>
  <si>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</si>
  <si>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</si>
  <si>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</si>
  <si>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</si>
  <si>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</si>
  <si>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</si>
  <si>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</si>
  <si>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</si>
  <si>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</si>
  <si>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</si>
  <si>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</si>
  <si>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</si>
  <si>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</si>
  <si>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</si>
  <si>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</si>
  <si>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</si>
  <si>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</si>
  <si>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</si>
  <si>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</si>
  <si>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</si>
  <si>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</si>
  <si>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</si>
  <si>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</si>
  <si>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</si>
  <si>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</si>
  <si>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</si>
  <si>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</si>
  <si>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</si>
  <si>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</si>
  <si>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</si>
  <si>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</si>
  <si>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</si>
  <si>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</si>
  <si>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</si>
  <si>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</si>
  <si>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</si>
  <si>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</si>
  <si>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</si>
  <si>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</si>
  <si>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</si>
  <si>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</si>
  <si>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</si>
  <si>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</si>
  <si>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</si>
  <si>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</si>
  <si>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</si>
  <si>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</si>
  <si>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</si>
  <si>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</si>
  <si>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</si>
  <si>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</si>
  <si>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</si>
  <si>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</si>
  <si>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</si>
  <si>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</si>
  <si>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</si>
  <si>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</si>
  <si>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</si>
  <si>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</si>
  <si>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</si>
  <si>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</si>
  <si>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</si>
  <si>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</si>
  <si>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</si>
  <si>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</si>
  <si>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</si>
  <si>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</si>
  <si>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</si>
  <si>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</si>
  <si>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</si>
  <si>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</si>
  <si>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</si>
  <si>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</si>
  <si>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</si>
  <si>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</si>
  <si>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</si>
  <si>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</si>
  <si>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</si>
  <si>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</si>
  <si>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</si>
  <si>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</si>
  <si>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</si>
  <si>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</si>
  <si>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</si>
  <si>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</si>
  <si>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</si>
  <si>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</si>
  <si>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</si>
  <si>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</si>
  <si>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</si>
  <si>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</si>
  <si>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</si>
  <si>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</si>
  <si>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</si>
  <si>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</si>
  <si>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</si>
  <si>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</si>
  <si>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</si>
  <si>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</si>
  <si>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</si>
  <si>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</si>
  <si>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</si>
  <si>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</si>
  <si>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</si>
  <si>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</si>
  <si>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</si>
  <si>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</si>
  <si>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</si>
  <si>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</si>
  <si>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</si>
  <si>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</si>
  <si>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</si>
  <si>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</si>
  <si>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</si>
  <si>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</si>
  <si>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</si>
  <si>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</si>
  <si>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</si>
  <si>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</si>
  <si>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</si>
  <si>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</si>
  <si>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</si>
  <si>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</si>
  <si>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</si>
  <si>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</si>
  <si>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</si>
  <si>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</si>
  <si>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</si>
  <si>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</si>
  <si>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</si>
  <si>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</si>
  <si>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</si>
  <si>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</si>
  <si>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</si>
  <si>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</si>
  <si>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</si>
  <si>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</si>
  <si>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</si>
  <si>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</si>
  <si>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</si>
  <si>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</si>
  <si>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</si>
  <si>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</si>
  <si>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</si>
  <si>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</si>
  <si>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</si>
  <si>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</si>
  <si>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</si>
  <si>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</si>
  <si>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</si>
  <si>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</si>
  <si>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</si>
  <si>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</si>
  <si>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</si>
  <si>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</si>
  <si>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</si>
  <si>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</si>
  <si>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</si>
  <si>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</si>
  <si>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</si>
  <si>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</si>
  <si>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</si>
  <si>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</si>
  <si>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</si>
  <si>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</si>
  <si>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</si>
  <si>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</si>
  <si>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</si>
  <si>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</si>
  <si>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</si>
  <si>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</si>
  <si>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</si>
  <si>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</si>
  <si>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</si>
  <si>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</si>
  <si>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</si>
  <si>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</si>
  <si>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</si>
  <si>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</si>
  <si>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</si>
  <si>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</si>
  <si>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</si>
  <si>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</si>
  <si>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</si>
  <si>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</si>
  <si>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</si>
  <si>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</si>
  <si>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</si>
  <si>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</si>
  <si>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</si>
  <si>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</si>
  <si>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</si>
  <si>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</si>
  <si>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</si>
  <si>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</si>
  <si>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</si>
  <si>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</si>
  <si>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</si>
  <si>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</si>
  <si>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</si>
  <si>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</si>
  <si>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</si>
  <si>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</si>
  <si>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</si>
  <si>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</si>
  <si>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</si>
  <si>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</si>
  <si>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</si>
  <si>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</si>
  <si>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</si>
  <si>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</si>
  <si>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</si>
  <si>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</si>
  <si>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</si>
  <si>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</si>
  <si>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</si>
  <si>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</si>
  <si>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</si>
  <si>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</si>
  <si>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</si>
  <si>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</si>
  <si>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</si>
  <si>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</si>
  <si>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</si>
  <si>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</si>
  <si>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</si>
  <si>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</si>
  <si>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</si>
  <si>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</si>
  <si>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</si>
  <si>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</si>
  <si>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</si>
  <si>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</si>
  <si>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</si>
  <si>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</si>
  <si>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</si>
  <si>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</si>
  <si>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</si>
  <si>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</si>
  <si>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</si>
  <si>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</si>
  <si>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</si>
  <si>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</si>
  <si>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</si>
  <si>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</si>
  <si>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</si>
  <si>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</si>
  <si>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</si>
  <si>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</si>
  <si>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</si>
  <si>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</si>
  <si>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</si>
  <si>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</si>
  <si>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</si>
  <si>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</si>
  <si>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</si>
  <si>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</si>
  <si>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</si>
  <si>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</si>
  <si>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</si>
  <si>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</si>
  <si>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</si>
  <si>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</si>
  <si>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</si>
  <si>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</si>
  <si>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</si>
  <si>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</si>
  <si>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</si>
  <si>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</si>
  <si>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</si>
  <si>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</si>
  <si>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</si>
  <si>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</si>
  <si>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</si>
  <si>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</si>
  <si>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</si>
  <si>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</si>
  <si>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</si>
  <si>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</si>
  <si>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</si>
  <si>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</si>
  <si>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</si>
  <si>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</si>
  <si>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</si>
  <si>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</si>
  <si>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</si>
  <si>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</si>
  <si>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</si>
  <si>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</si>
  <si>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</si>
  <si>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</si>
  <si>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</si>
  <si>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</si>
  <si>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</si>
  <si>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</si>
  <si>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</si>
  <si>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</si>
  <si>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</si>
  <si>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</si>
  <si>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</si>
  <si>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</si>
  <si>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</si>
  <si>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</si>
  <si>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</si>
  <si>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</si>
  <si>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</si>
  <si>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</si>
  <si>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</si>
  <si>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</si>
  <si>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</si>
  <si>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</si>
  <si>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</si>
  <si>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</si>
  <si>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</si>
  <si>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</si>
  <si>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</si>
  <si>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</si>
  <si>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</si>
  <si>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</si>
  <si>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</si>
  <si>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</si>
  <si>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</si>
  <si>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</si>
  <si>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</si>
  <si>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</si>
  <si>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</si>
  <si>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</si>
  <si>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</si>
  <si>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</si>
  <si>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</si>
  <si>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</si>
  <si>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</si>
  <si>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</si>
  <si>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</si>
  <si>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</si>
  <si>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</si>
  <si>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</si>
  <si>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</si>
  <si>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</si>
  <si>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</si>
  <si>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</si>
  <si>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</si>
  <si>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</si>
  <si>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</si>
  <si>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</si>
  <si>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</si>
  <si>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</si>
  <si>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</si>
  <si>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</si>
  <si>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</si>
  <si>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</si>
  <si>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</si>
  <si>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</si>
  <si>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</si>
  <si>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</si>
  <si>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</si>
  <si>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</si>
  <si>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</si>
  <si>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</si>
  <si>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</si>
  <si>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</si>
  <si>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</si>
  <si>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</si>
  <si>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</si>
  <si>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</si>
  <si>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</si>
  <si>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</si>
  <si>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</si>
  <si>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</si>
  <si>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</si>
  <si>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</si>
  <si>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</si>
  <si>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</si>
  <si>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</si>
  <si>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</si>
  <si>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</si>
  <si>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</si>
  <si>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</si>
  <si>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</si>
  <si>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</si>
  <si>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</si>
  <si>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</si>
  <si>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</si>
  <si>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</si>
  <si>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</si>
  <si>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</si>
  <si>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</si>
  <si>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</si>
  <si>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</si>
  <si>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</si>
  <si>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</si>
  <si>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</si>
  <si>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</si>
  <si>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</si>
  <si>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</si>
  <si>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</si>
  <si>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</si>
  <si>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</si>
  <si>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</si>
  <si>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</si>
  <si>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</si>
  <si>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</si>
  <si>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</si>
  <si>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</si>
  <si>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</si>
  <si>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</si>
  <si>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</si>
  <si>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</si>
  <si>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</si>
  <si>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</si>
  <si>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</si>
  <si>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</si>
  <si>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</si>
  <si>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</si>
  <si>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</si>
  <si>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</si>
  <si>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</si>
  <si>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</si>
  <si>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</si>
  <si>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</si>
  <si>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</si>
  <si>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</si>
  <si>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</si>
  <si>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</si>
  <si>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</si>
  <si>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</si>
  <si>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</si>
  <si>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</si>
  <si>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</si>
  <si>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</si>
  <si>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</si>
  <si>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</si>
  <si>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</si>
  <si>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</si>
  <si>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</si>
  <si>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</si>
  <si>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</si>
  <si>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</si>
  <si>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</si>
  <si>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</si>
  <si>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</si>
  <si>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</si>
  <si>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</si>
  <si>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</si>
  <si>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</si>
  <si>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</si>
  <si>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</si>
  <si>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</si>
  <si>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</si>
  <si>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</si>
  <si>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</si>
  <si>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</si>
  <si>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</si>
  <si>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</si>
  <si>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</si>
  <si>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</si>
  <si>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</si>
  <si>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</si>
  <si>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</si>
  <si>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</si>
  <si>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</si>
  <si>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</si>
  <si>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</si>
  <si>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</si>
  <si>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</si>
  <si>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</si>
  <si>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</si>
  <si>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</si>
  <si>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</si>
  <si>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</si>
  <si>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</si>
  <si>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</si>
  <si>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</si>
  <si>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</si>
  <si>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</si>
  <si>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</si>
  <si>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</si>
  <si>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</si>
  <si>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</si>
  <si>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</si>
  <si>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</si>
  <si>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</si>
  <si>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</si>
  <si>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</si>
  <si>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</si>
  <si>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</si>
  <si>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</si>
  <si>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</si>
  <si>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</si>
  <si>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</si>
  <si>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</si>
  <si>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</si>
  <si>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</si>
  <si>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</si>
  <si>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</si>
  <si>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</si>
  <si>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</si>
  <si>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</si>
  <si>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</si>
  <si>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</si>
  <si>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</si>
  <si>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</si>
  <si>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</si>
  <si>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</si>
  <si>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</si>
  <si>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</si>
  <si>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</si>
  <si>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</si>
  <si>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</si>
  <si>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</si>
  <si>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</si>
  <si>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</si>
  <si>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</si>
  <si>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</si>
  <si>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</si>
  <si>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</si>
  <si>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</si>
  <si>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</si>
  <si>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</si>
  <si>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</si>
  <si>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</si>
  <si>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</si>
  <si>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</si>
  <si>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</si>
  <si>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</si>
  <si>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</si>
  <si>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</si>
  <si>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</si>
  <si>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</si>
  <si>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</si>
  <si>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</si>
  <si>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</si>
  <si>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</si>
  <si>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</si>
  <si>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</si>
  <si>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</si>
  <si>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</si>
  <si>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</si>
  <si>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</si>
  <si>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</si>
  <si>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</si>
  <si>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</si>
  <si>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</si>
  <si>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</si>
  <si>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</si>
  <si>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</si>
  <si>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</si>
  <si>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</si>
  <si>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</si>
  <si>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</si>
  <si>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</si>
  <si>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</si>
  <si>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</si>
  <si>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</si>
  <si>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</si>
  <si>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</si>
  <si>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</si>
  <si>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</si>
  <si>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</si>
  <si>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</si>
  <si>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</si>
  <si>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</si>
  <si>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</si>
  <si>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</si>
  <si>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</si>
  <si>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</si>
  <si>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</si>
  <si>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</si>
  <si>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</si>
  <si>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</si>
  <si>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</si>
  <si>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</si>
  <si>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</si>
  <si>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</si>
  <si>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</si>
  <si>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</si>
  <si>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</si>
  <si>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</si>
  <si>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</si>
  <si>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</si>
  <si>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</si>
  <si>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</si>
  <si>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</si>
  <si>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</si>
  <si>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</si>
  <si>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</si>
  <si>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</si>
  <si>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</si>
  <si>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</si>
  <si>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</si>
  <si>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</si>
  <si>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</si>
  <si>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</si>
  <si>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</si>
  <si>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</si>
  <si>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</si>
  <si>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</si>
  <si>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</si>
  <si>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</si>
  <si>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</si>
  <si>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</si>
  <si>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</si>
  <si>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</si>
  <si>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</si>
  <si>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</si>
  <si>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</si>
  <si>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</si>
  <si>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</si>
  <si>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</si>
  <si>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</si>
  <si>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</si>
  <si>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</si>
  <si>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</si>
  <si>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</si>
  <si>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</si>
  <si>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</si>
  <si>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</si>
  <si>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</si>
  <si>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</si>
  <si>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</si>
  <si>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</si>
  <si>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</si>
  <si>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</si>
  <si>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</si>
  <si>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</si>
  <si>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</si>
  <si>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</si>
  <si>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</si>
  <si>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</si>
  <si>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</si>
  <si>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</si>
  <si>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</si>
  <si>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</si>
  <si>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</si>
  <si>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</si>
  <si>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</si>
  <si>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</si>
  <si>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</si>
  <si>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</si>
  <si>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</si>
  <si>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</si>
  <si>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</si>
  <si>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</si>
  <si>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</si>
  <si>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</si>
  <si>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</si>
  <si>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</si>
  <si>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</si>
  <si>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</si>
  <si>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</si>
  <si>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</si>
  <si>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</si>
  <si>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</si>
  <si>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</si>
  <si>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</si>
  <si>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</si>
  <si>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</si>
  <si>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</si>
  <si>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</si>
  <si>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</si>
  <si>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</si>
  <si>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</si>
  <si>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</si>
  <si>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</si>
  <si>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</si>
  <si>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</si>
  <si>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</si>
  <si>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</si>
  <si>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</si>
  <si>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</si>
  <si>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</si>
  <si>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</si>
  <si>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</si>
  <si>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</si>
  <si>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</si>
  <si>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</si>
  <si>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</si>
  <si>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</si>
  <si>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</si>
  <si>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</si>
  <si>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</si>
  <si>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</si>
  <si>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</si>
  <si>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</si>
  <si>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</si>
  <si>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</si>
  <si>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</si>
  <si>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</si>
  <si>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</si>
  <si>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</si>
  <si>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</si>
  <si>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</si>
  <si>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</si>
  <si>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</si>
  <si>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</si>
  <si>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</si>
  <si>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</si>
  <si>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</si>
  <si>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</si>
  <si>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</si>
  <si>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</si>
  <si>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</si>
  <si>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</si>
  <si>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</si>
  <si>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</si>
  <si>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</si>
  <si>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</si>
  <si>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</si>
  <si>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</si>
  <si>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</si>
  <si>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</si>
  <si>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</si>
  <si>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</si>
  <si>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</si>
  <si>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</si>
  <si>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</si>
  <si>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</si>
  <si>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</si>
  <si>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</si>
  <si>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</si>
  <si>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</si>
  <si>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</si>
  <si>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</si>
  <si>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</si>
  <si>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</si>
  <si>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</si>
  <si>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</si>
  <si>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</si>
  <si>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</si>
  <si>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</si>
  <si>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</si>
  <si>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</si>
  <si>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</si>
  <si>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</si>
  <si>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</si>
  <si>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</si>
  <si>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</si>
  <si>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</si>
  <si>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</si>
  <si>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</si>
  <si>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</si>
  <si>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</si>
  <si>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</si>
  <si>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</si>
  <si>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</si>
  <si>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</si>
  <si>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</si>
  <si>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</si>
  <si>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</si>
  <si>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</si>
  <si>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</si>
  <si>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</si>
  <si>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</si>
  <si>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</si>
  <si>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</si>
  <si>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</si>
  <si>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</si>
  <si>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</si>
  <si>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</si>
  <si>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</si>
  <si>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</si>
  <si>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</si>
  <si>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</si>
  <si>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</si>
  <si>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</si>
  <si>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</si>
  <si>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</si>
  <si>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</si>
  <si>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</si>
  <si>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</si>
  <si>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</si>
  <si>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</si>
  <si>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</si>
  <si>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</si>
  <si>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</si>
  <si>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</si>
  <si>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</si>
  <si>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</si>
  <si>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</si>
  <si>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</si>
  <si>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</si>
  <si>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</si>
  <si>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</si>
  <si>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</si>
  <si>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</si>
  <si>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</si>
  <si>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</si>
  <si>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</si>
  <si>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</si>
  <si>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</si>
  <si>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</si>
  <si>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</si>
  <si>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</si>
  <si>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</si>
  <si>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</si>
  <si>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</si>
  <si>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</si>
  <si>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</si>
  <si>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</si>
  <si>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</si>
  <si>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</si>
  <si>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</si>
  <si>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</si>
  <si>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</si>
  <si>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</si>
  <si>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</si>
  <si>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</si>
  <si>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</si>
  <si>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</si>
  <si>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</si>
  <si>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</si>
  <si>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</si>
  <si>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</si>
  <si>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</si>
  <si>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</si>
  <si>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</si>
  <si>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</si>
  <si>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</si>
  <si>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</si>
  <si>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</si>
  <si>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</si>
  <si>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</si>
  <si>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</si>
  <si>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</si>
  <si>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</si>
  <si>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</si>
  <si>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</si>
  <si>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</si>
  <si>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</si>
  <si>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</si>
  <si>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</si>
  <si>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</si>
  <si>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</si>
  <si>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</si>
  <si>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</si>
  <si>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</si>
  <si>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</si>
  <si>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</si>
  <si>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</si>
  <si>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</si>
  <si>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</si>
  <si>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</si>
  <si>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</si>
  <si>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</si>
  <si>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</si>
  <si>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</si>
  <si>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</si>
  <si>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</si>
  <si>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</si>
  <si>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</si>
  <si>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</si>
  <si>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</si>
  <si>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</si>
  <si>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</si>
  <si>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</si>
  <si>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</si>
  <si>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</si>
  <si>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</si>
  <si>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</si>
  <si>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</si>
  <si>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</si>
  <si>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</si>
  <si>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</si>
  <si>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</si>
  <si>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</si>
  <si>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</si>
  <si>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</si>
  <si>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</si>
  <si>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</si>
  <si>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</si>
  <si>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</si>
  <si>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</si>
  <si>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</si>
  <si>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</si>
  <si>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</si>
  <si>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</si>
  <si>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</si>
  <si>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</si>
  <si>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</si>
  <si>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</si>
  <si>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</si>
  <si>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</si>
  <si>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</si>
  <si>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</si>
  <si>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</si>
  <si>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</si>
  <si>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</si>
  <si>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</si>
  <si>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</si>
  <si>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</si>
  <si>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</si>
  <si>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</si>
  <si>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</si>
  <si>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</si>
  <si>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</si>
  <si>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</si>
  <si>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</si>
  <si>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</si>
  <si>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</si>
  <si>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</si>
  <si>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</si>
  <si>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</si>
  <si>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</si>
  <si>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</si>
  <si>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</si>
  <si>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</si>
  <si>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</si>
  <si>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</si>
  <si>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</si>
  <si>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</si>
  <si>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</si>
  <si>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</si>
  <si>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</si>
  <si>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</si>
  <si>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</si>
  <si>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</si>
  <si>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</si>
  <si>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</si>
  <si>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</si>
  <si>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</si>
  <si>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</si>
  <si>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</si>
  <si>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</si>
  <si>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</si>
  <si>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</si>
  <si>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</si>
  <si>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</si>
  <si>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</si>
  <si>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</si>
  <si>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</si>
  <si>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</si>
  <si>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</si>
  <si>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</si>
  <si>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</si>
  <si>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</si>
  <si>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</si>
  <si>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</si>
  <si>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</si>
  <si>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</si>
  <si>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</si>
  <si>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</si>
  <si>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</si>
  <si>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</si>
  <si>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</si>
  <si>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</si>
  <si>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</si>
  <si>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</si>
  <si>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</si>
  <si>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</si>
  <si>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</si>
  <si>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</si>
  <si>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</si>
  <si>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</si>
  <si>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</si>
  <si>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</si>
  <si>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</si>
  <si>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</si>
  <si>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</si>
  <si>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</si>
  <si>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</si>
  <si>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</si>
  <si>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</si>
  <si>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</si>
  <si>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</si>
  <si>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</si>
  <si>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</si>
  <si>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</si>
  <si>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</si>
  <si>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</si>
  <si>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</si>
  <si>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</si>
  <si>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</si>
  <si>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</si>
  <si>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</si>
  <si>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</si>
  <si>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</si>
  <si>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</si>
  <si>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</si>
  <si>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</si>
  <si>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</si>
  <si>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</si>
  <si>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</si>
  <si>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</si>
  <si>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</si>
  <si>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</si>
  <si>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</si>
  <si>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</si>
  <si>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</si>
  <si>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</si>
  <si>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</si>
  <si>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</si>
  <si>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</si>
  <si>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</si>
  <si>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</si>
  <si>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</si>
  <si>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</si>
  <si>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</si>
  <si>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</si>
  <si>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</si>
  <si>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</si>
  <si>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</si>
  <si>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</si>
  <si>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</si>
  <si>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</si>
  <si>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</si>
  <si>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</si>
  <si>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</si>
  <si>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</si>
  <si>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</si>
  <si>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</si>
  <si>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</si>
  <si>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</si>
  <si>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</si>
  <si>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</si>
  <si>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</si>
  <si>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</si>
  <si>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</si>
  <si>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</si>
  <si>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</si>
  <si>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</si>
  <si>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</si>
  <si>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</si>
  <si>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</si>
  <si>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</si>
  <si>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</si>
  <si>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</si>
  <si>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</si>
  <si>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</si>
  <si>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</si>
  <si>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</si>
  <si>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</si>
  <si>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</si>
  <si>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</si>
  <si>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</si>
  <si>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</si>
  <si>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</si>
  <si>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</si>
  <si>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</si>
  <si>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</si>
  <si>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</si>
  <si>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</si>
  <si>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</si>
  <si>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</si>
  <si>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</si>
  <si>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</si>
  <si>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</si>
  <si>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</si>
  <si>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</si>
  <si>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</si>
  <si>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</si>
  <si>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</si>
  <si>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</si>
  <si>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</si>
  <si>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</si>
  <si>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</si>
  <si>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</si>
  <si>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</si>
  <si>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</si>
  <si>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</si>
  <si>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</si>
  <si>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</si>
  <si>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</si>
  <si>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</si>
  <si>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</si>
  <si>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</si>
  <si>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</si>
  <si>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</si>
  <si>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</si>
  <si>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</si>
  <si>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</si>
  <si>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</si>
  <si>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</si>
  <si>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</si>
  <si>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</si>
  <si>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</si>
  <si>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</si>
  <si>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</si>
  <si>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</si>
  <si>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</si>
  <si>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</si>
  <si>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</si>
  <si>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</si>
  <si>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</si>
  <si>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</si>
  <si>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</si>
  <si>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</si>
  <si>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</si>
  <si>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</si>
  <si>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</si>
  <si>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</si>
  <si>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</si>
  <si>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</si>
  <si>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</si>
  <si>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</si>
  <si>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</si>
  <si>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</si>
  <si>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</si>
  <si>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</si>
  <si>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</si>
  <si>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</si>
  <si>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</si>
  <si>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</si>
  <si>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</si>
  <si>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</si>
  <si>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</si>
  <si>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</si>
  <si>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</si>
  <si>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</si>
  <si>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</si>
  <si>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</si>
  <si>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</si>
  <si>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</si>
  <si>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</si>
  <si>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</si>
  <si>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</si>
  <si>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</si>
  <si>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</si>
  <si>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</si>
  <si>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</si>
  <si>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</si>
  <si>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</si>
  <si>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</si>
  <si>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</si>
  <si>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</si>
  <si>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</si>
  <si>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</si>
  <si>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</si>
  <si>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</si>
  <si>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</si>
  <si>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</si>
  <si>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</si>
  <si>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</si>
  <si>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</si>
  <si>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</si>
  <si>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</si>
  <si>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</si>
  <si>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</si>
  <si>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</si>
  <si>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</si>
  <si>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</si>
  <si>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</si>
  <si>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</si>
  <si>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</si>
  <si>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</si>
  <si>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</si>
  <si>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</si>
  <si>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</si>
  <si>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</si>
  <si>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</si>
  <si>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</si>
  <si>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</si>
  <si>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</si>
  <si>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</si>
  <si>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</si>
  <si>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</si>
  <si>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</si>
  <si>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</si>
  <si>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</si>
  <si>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</si>
  <si>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</si>
  <si>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</si>
  <si>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</si>
  <si>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</si>
  <si>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</si>
  <si>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</si>
  <si>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</si>
  <si>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</si>
  <si>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</si>
  <si>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</si>
  <si>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</si>
  <si>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</si>
  <si>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</si>
  <si>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</si>
  <si>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</si>
  <si>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</si>
  <si>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</si>
  <si>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</si>
  <si>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</si>
  <si>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</si>
  <si>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</si>
  <si>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</si>
  <si>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</si>
  <si>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</si>
  <si>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</si>
  <si>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</si>
  <si>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</si>
  <si>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</si>
  <si>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</si>
  <si>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</si>
  <si>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</si>
  <si>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</si>
  <si>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</si>
  <si>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</si>
  <si>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</si>
  <si>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</si>
  <si>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</si>
  <si>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</si>
  <si>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</si>
  <si>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</si>
  <si>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</si>
  <si>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</si>
  <si>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</si>
  <si>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</si>
  <si>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</si>
  <si>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</si>
  <si>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</si>
  <si>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</si>
  <si>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</si>
  <si>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</si>
  <si>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</si>
  <si>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</si>
  <si>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</si>
  <si>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</si>
  <si>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</si>
  <si>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</si>
  <si>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</si>
  <si>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</si>
  <si>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</si>
  <si>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</si>
  <si>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</si>
  <si>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</si>
  <si>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</si>
  <si>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</si>
  <si>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</si>
  <si>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</si>
  <si>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</si>
  <si>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</si>
  <si>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</si>
  <si>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</si>
  <si>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</si>
  <si>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</si>
  <si>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</si>
  <si>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</si>
  <si>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</si>
  <si>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</si>
  <si>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</si>
  <si>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</si>
  <si>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</si>
  <si>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</si>
  <si>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</si>
  <si>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</si>
  <si>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</si>
  <si>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</si>
  <si>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</si>
  <si>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</si>
  <si>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</si>
  <si>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</si>
  <si>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</si>
  <si>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</si>
  <si>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</si>
  <si>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</si>
  <si>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</si>
  <si>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</si>
  <si>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</si>
  <si>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</si>
  <si>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</si>
  <si>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</si>
  <si>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</si>
  <si>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</si>
  <si>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</si>
  <si>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</si>
  <si>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</si>
  <si>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</si>
  <si>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</si>
  <si>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</si>
  <si>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</si>
  <si>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</si>
  <si>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</si>
  <si>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</si>
  <si>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</si>
  <si>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</si>
  <si>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</si>
  <si>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</si>
  <si>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</si>
  <si>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</si>
  <si>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</si>
  <si>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</si>
  <si>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</si>
  <si>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</si>
  <si>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</si>
  <si>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</si>
  <si>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</si>
  <si>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</si>
  <si>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</si>
  <si>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</si>
  <si>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</si>
  <si>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</si>
  <si>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</si>
  <si>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</si>
  <si>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</si>
  <si>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</si>
  <si>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</si>
  <si>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</si>
  <si>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</si>
  <si>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</si>
  <si>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</si>
  <si>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</si>
  <si>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</si>
  <si>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</si>
  <si>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</si>
  <si>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</si>
  <si>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</si>
  <si>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</si>
  <si>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</si>
  <si>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</si>
  <si>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</si>
  <si>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</si>
  <si>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</si>
  <si>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</si>
  <si>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</si>
  <si>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</si>
  <si>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</si>
  <si>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</si>
  <si>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</si>
  <si>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</si>
  <si>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</si>
  <si>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</si>
  <si>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</si>
  <si>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</si>
  <si>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</si>
  <si>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</si>
  <si>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</si>
  <si>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</si>
  <si>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</si>
  <si>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</si>
  <si>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</si>
  <si>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</si>
  <si>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</si>
  <si>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</si>
  <si>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</si>
  <si>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</si>
  <si>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</si>
  <si>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</si>
  <si>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</si>
  <si>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</si>
  <si>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</si>
  <si>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</si>
  <si>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</si>
  <si>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</si>
  <si>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</si>
  <si>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</si>
  <si>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</si>
  <si>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</si>
  <si>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</si>
  <si>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</si>
  <si>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</si>
  <si>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</si>
  <si>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</si>
  <si>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</si>
  <si>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</si>
  <si>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</si>
  <si>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</si>
  <si>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</si>
  <si>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</si>
  <si>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</si>
  <si>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</si>
  <si>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</si>
  <si>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</si>
  <si>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</si>
  <si>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</si>
  <si>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</si>
  <si>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</si>
  <si>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</si>
  <si>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</si>
  <si>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</si>
  <si>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</si>
  <si>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</si>
  <si>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</si>
  <si>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</si>
  <si>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</si>
  <si>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</si>
  <si>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</si>
  <si>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</si>
  <si>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</si>
  <si>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</si>
  <si>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</si>
  <si>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</si>
  <si>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</si>
  <si>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</si>
  <si>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</si>
  <si>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</si>
  <si>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</si>
  <si>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</si>
  <si>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</si>
  <si>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</si>
  <si>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</si>
  <si>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</si>
  <si>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</si>
  <si>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</si>
  <si>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</si>
  <si>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</si>
  <si>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</si>
  <si>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</si>
  <si>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</si>
  <si>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</si>
  <si>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</si>
  <si>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</si>
  <si>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</si>
  <si>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</si>
  <si>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</si>
  <si>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</si>
  <si>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</si>
  <si>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</si>
  <si>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</si>
  <si>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</si>
  <si>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</si>
  <si>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</si>
  <si>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</si>
  <si>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</si>
  <si>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</si>
  <si>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</si>
  <si>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</si>
  <si>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</si>
  <si>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</si>
  <si>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</si>
  <si>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</si>
  <si>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</si>
  <si>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</si>
  <si>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</si>
  <si>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</si>
  <si>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</si>
  <si>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</si>
  <si>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</si>
  <si>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</si>
  <si>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</si>
  <si>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</si>
  <si>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</si>
  <si>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</si>
  <si>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</si>
  <si>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</si>
  <si>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</si>
  <si>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</si>
  <si>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</si>
  <si>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</si>
  <si>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</si>
  <si>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</si>
  <si>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</si>
  <si>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</si>
  <si>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</si>
  <si>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</si>
  <si>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</si>
  <si>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</si>
  <si>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</si>
  <si>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</si>
  <si>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</si>
  <si>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</si>
  <si>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</si>
  <si>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</si>
  <si>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</si>
  <si>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</si>
  <si>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</si>
  <si>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</si>
  <si>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</si>
  <si>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</si>
  <si>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</si>
  <si>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</si>
  <si>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</si>
  <si>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</si>
  <si>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</si>
  <si>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</si>
  <si>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</si>
  <si>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</si>
  <si>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</si>
  <si>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</si>
  <si>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</si>
  <si>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</si>
  <si>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</si>
  <si>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</si>
  <si>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</si>
  <si>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</si>
  <si>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</si>
  <si>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</si>
  <si>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</si>
  <si>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</si>
  <si>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</si>
  <si>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</si>
  <si>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</si>
  <si>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</si>
  <si>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</si>
  <si>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</si>
  <si>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</si>
  <si>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</si>
  <si>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</si>
  <si>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</si>
  <si>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</si>
  <si>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</si>
  <si>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</si>
  <si>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</si>
  <si>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</si>
  <si>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</si>
  <si>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</si>
  <si>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</si>
  <si>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</si>
  <si>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</si>
  <si>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</si>
  <si>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</si>
  <si>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</si>
  <si>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</si>
  <si>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</si>
  <si>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</si>
  <si>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</si>
  <si>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</si>
  <si>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</si>
  <si>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</si>
  <si>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</si>
  <si>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</si>
  <si>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</si>
  <si>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</si>
  <si>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</si>
  <si>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</si>
  <si>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</si>
  <si>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</si>
  <si>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</si>
  <si>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</si>
  <si>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</si>
  <si>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</si>
  <si>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</si>
  <si>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</si>
  <si>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</si>
  <si>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</si>
  <si>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</si>
  <si>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</si>
  <si>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</si>
  <si>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</si>
  <si>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</si>
  <si>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</si>
  <si>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</si>
  <si>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</si>
  <si>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</si>
  <si>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</si>
  <si>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</si>
  <si>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</si>
  <si>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</si>
  <si>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</si>
  <si>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</si>
  <si>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</si>
  <si>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</si>
  <si>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</si>
  <si>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</si>
  <si>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</si>
  <si>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</si>
  <si>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</si>
  <si>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</si>
  <si>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</si>
  <si>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</si>
  <si>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</si>
  <si>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</si>
  <si>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</si>
  <si>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</si>
  <si>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</si>
  <si>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</si>
  <si>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</si>
  <si>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</si>
  <si>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</si>
  <si>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</si>
  <si>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</si>
  <si>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</si>
  <si>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</si>
  <si>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</si>
  <si>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</si>
  <si>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</si>
  <si>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</si>
  <si>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</si>
  <si>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</si>
  <si>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</si>
  <si>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</si>
  <si>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</si>
  <si>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</si>
  <si>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</si>
  <si>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</si>
  <si>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</si>
  <si>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</si>
  <si>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</si>
  <si>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</si>
  <si>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</si>
  <si>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</si>
  <si>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</si>
  <si>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</si>
  <si>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</si>
  <si>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</si>
  <si>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</si>
  <si>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</si>
  <si>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</si>
  <si>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</si>
  <si>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</si>
  <si>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</si>
  <si>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</si>
  <si>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</si>
  <si>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</si>
  <si>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</si>
  <si>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</si>
  <si>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</si>
  <si>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</si>
  <si>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</si>
  <si>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</si>
  <si>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</si>
  <si>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</si>
  <si>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</si>
  <si>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</si>
  <si>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</si>
  <si>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</si>
  <si>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</si>
  <si>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</si>
  <si>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</si>
  <si>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</si>
  <si>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</si>
  <si>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</si>
  <si>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</si>
  <si>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</si>
  <si>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</si>
  <si>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</si>
  <si>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</si>
  <si>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</si>
  <si>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</si>
  <si>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</si>
  <si>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</si>
  <si>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</si>
  <si>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</si>
  <si>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</si>
  <si>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</si>
  <si>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</si>
  <si>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</si>
  <si>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</si>
  <si>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</si>
  <si>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</si>
  <si>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</si>
  <si>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</si>
  <si>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</si>
  <si>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</si>
  <si>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</si>
  <si>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</si>
  <si>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</si>
  <si>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</si>
  <si>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</si>
  <si>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</si>
  <si>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</si>
  <si>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</si>
  <si>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</si>
  <si>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</si>
  <si>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</si>
  <si>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</si>
  <si>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</si>
  <si>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</si>
  <si>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</si>
  <si>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</si>
  <si>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</si>
  <si>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</si>
  <si>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</si>
  <si>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</si>
  <si>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</si>
  <si>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</si>
  <si>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</si>
  <si>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</si>
  <si>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</si>
  <si>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</si>
  <si>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</si>
  <si>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</si>
  <si>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</si>
  <si>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</si>
  <si>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</si>
  <si>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</si>
  <si>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</si>
  <si>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</si>
  <si>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</si>
  <si>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</si>
  <si>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</si>
  <si>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</si>
  <si>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</si>
  <si>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</si>
  <si>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</si>
  <si>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</si>
  <si>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</si>
  <si>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</si>
  <si>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</si>
  <si>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</si>
  <si>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</si>
  <si>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</si>
  <si>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</si>
  <si>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</si>
  <si>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</si>
  <si>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</si>
  <si>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</si>
  <si>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</si>
  <si>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</si>
  <si>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</si>
  <si>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</si>
  <si>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</si>
  <si>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</si>
  <si>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</si>
  <si>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</si>
  <si>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</si>
  <si>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</si>
  <si>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</si>
  <si>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</si>
  <si>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</si>
  <si>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</si>
  <si>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</si>
  <si>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</si>
  <si>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</si>
  <si>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</si>
  <si>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</si>
  <si>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</si>
  <si>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</si>
  <si>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</si>
  <si>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</si>
  <si>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</si>
  <si>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</si>
  <si>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</si>
  <si>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</si>
  <si>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</si>
  <si>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</si>
  <si>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</si>
  <si>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</si>
  <si>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</si>
  <si>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</si>
  <si>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</si>
  <si>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</si>
  <si>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</si>
  <si>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</si>
  <si>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</si>
  <si>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</si>
  <si>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</si>
  <si>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</si>
  <si>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</si>
  <si>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</si>
  <si>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</si>
  <si>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</si>
  <si>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</si>
  <si>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</si>
  <si>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</si>
  <si>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</si>
  <si>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</si>
  <si>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</si>
  <si>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</si>
  <si>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</si>
  <si>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</si>
  <si>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</si>
  <si>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</si>
  <si>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</si>
  <si>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</si>
  <si>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</si>
  <si>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</si>
  <si>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</si>
  <si>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</si>
  <si>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</si>
  <si>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</si>
  <si>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</si>
  <si>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</si>
  <si>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</si>
  <si>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</si>
  <si>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</si>
  <si>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</si>
  <si>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</si>
  <si>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</si>
  <si>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</si>
  <si>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</si>
  <si>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</si>
  <si>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</si>
  <si>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</si>
  <si>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</si>
  <si>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</si>
  <si>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</si>
  <si>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</si>
  <si>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</si>
  <si>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</si>
  <si>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</si>
  <si>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</si>
  <si>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</si>
  <si>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</si>
  <si>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</si>
  <si>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</si>
  <si>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</si>
  <si>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</si>
  <si>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</si>
  <si>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</si>
  <si>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</si>
  <si>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</si>
  <si>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</si>
  <si>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</si>
  <si>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</si>
  <si>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</si>
  <si>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</si>
  <si>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</si>
  <si>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</si>
  <si>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</si>
  <si>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</si>
  <si>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</si>
  <si>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</si>
  <si>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</si>
  <si>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</si>
  <si>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</si>
  <si>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</si>
  <si>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</si>
  <si>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</si>
  <si>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</si>
  <si>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</si>
  <si>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</si>
  <si>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</si>
  <si>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</si>
  <si>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</si>
  <si>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</si>
  <si>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</si>
  <si>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</si>
  <si>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</si>
  <si>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</si>
  <si>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</si>
  <si>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</si>
  <si>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</si>
  <si>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</si>
  <si>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</si>
  <si>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</si>
  <si>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</si>
  <si>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</si>
  <si>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</si>
  <si>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</si>
  <si>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</si>
  <si>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</si>
  <si>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</si>
  <si>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</si>
  <si>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</si>
  <si>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</si>
  <si>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</si>
  <si>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</si>
  <si>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</si>
  <si>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</si>
  <si>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</si>
  <si>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</si>
  <si>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</si>
  <si>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</si>
  <si>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</si>
  <si>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</si>
  <si>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</si>
  <si>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</si>
  <si>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</si>
  <si>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</si>
  <si>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</si>
  <si>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</si>
  <si>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</si>
  <si>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</si>
  <si>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</si>
  <si>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</si>
  <si>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</si>
  <si>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</si>
  <si>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</si>
  <si>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</si>
  <si>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</si>
  <si>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</si>
  <si>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</si>
  <si>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</si>
  <si>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</si>
  <si>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</si>
  <si>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</si>
  <si>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</si>
  <si>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</si>
  <si>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</si>
  <si>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</si>
  <si>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</si>
  <si>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</si>
  <si>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</si>
  <si>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</si>
  <si>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</si>
  <si>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</si>
  <si>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</si>
  <si>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</si>
  <si>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</si>
  <si>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</si>
  <si>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</si>
  <si>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</si>
  <si>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</si>
  <si>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</si>
  <si>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</si>
  <si>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</si>
  <si>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</si>
  <si>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</si>
  <si>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</si>
  <si>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</si>
  <si>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</si>
  <si>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</si>
  <si>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</si>
  <si>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</si>
  <si>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</si>
  <si>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</si>
  <si>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</si>
  <si>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</si>
  <si>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</si>
  <si>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</si>
  <si>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</si>
  <si>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</si>
  <si>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</si>
  <si>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</si>
  <si>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</si>
  <si>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</si>
  <si>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</si>
  <si>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</si>
  <si>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</si>
  <si>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</si>
  <si>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</si>
  <si>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</si>
  <si>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</si>
  <si>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</si>
  <si>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</si>
  <si>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</si>
  <si>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</si>
  <si>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</si>
  <si>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</si>
  <si>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</si>
  <si>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</si>
  <si>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</si>
  <si>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</si>
  <si>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</si>
  <si>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</si>
  <si>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</si>
  <si>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</si>
  <si>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</si>
  <si>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</si>
  <si>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</si>
  <si>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</si>
  <si>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</si>
  <si>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</si>
  <si>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</si>
  <si>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</si>
  <si>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</si>
  <si>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</si>
  <si>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</si>
  <si>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</si>
  <si>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</si>
  <si>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</si>
  <si>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</si>
  <si>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</si>
  <si>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</si>
  <si>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</si>
  <si>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</si>
  <si>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</si>
  <si>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</si>
  <si>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</si>
  <si>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</si>
  <si>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</si>
  <si>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</si>
  <si>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</si>
  <si>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</si>
  <si>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</si>
  <si>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</si>
  <si>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</si>
  <si>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</si>
  <si>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</si>
  <si>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</si>
  <si>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</si>
  <si>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</si>
  <si>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</si>
  <si>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</si>
  <si>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</si>
  <si>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</si>
  <si>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</si>
  <si>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</si>
  <si>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</si>
  <si>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</si>
  <si>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</si>
  <si>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</si>
  <si>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</si>
  <si>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</si>
  <si>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</si>
  <si>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</si>
  <si>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</si>
  <si>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</si>
  <si>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</si>
  <si>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</si>
  <si>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</si>
  <si>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</si>
  <si>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</si>
  <si>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</si>
  <si>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</si>
  <si>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</si>
  <si>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</si>
  <si>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</si>
  <si>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</si>
  <si>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</si>
  <si>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</si>
  <si>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</si>
  <si>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</si>
  <si>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</si>
  <si>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</si>
  <si>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</si>
  <si>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</si>
  <si>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</si>
  <si>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</si>
  <si>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</si>
  <si>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</si>
  <si>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</si>
  <si>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</si>
  <si>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</si>
  <si>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</si>
  <si>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</si>
  <si>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</si>
  <si>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</si>
  <si>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</si>
  <si>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</si>
  <si>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</si>
  <si>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</si>
  <si>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</si>
  <si>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</si>
  <si>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</si>
  <si>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</si>
  <si>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</si>
  <si>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</si>
  <si>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</si>
  <si>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</si>
  <si>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</si>
  <si>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</si>
  <si>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</si>
  <si>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</si>
  <si>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</si>
  <si>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</si>
  <si>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</si>
  <si>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</si>
  <si>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</si>
  <si>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</si>
  <si>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</si>
  <si>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</si>
  <si>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</si>
  <si>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</si>
  <si>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</si>
  <si>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</si>
  <si>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</si>
  <si>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</si>
  <si>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</si>
  <si>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</si>
  <si>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</si>
  <si>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</si>
  <si>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</si>
  <si>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</si>
  <si>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</si>
  <si>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</si>
  <si>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</si>
  <si>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</si>
  <si>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</si>
  <si>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</si>
  <si>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</si>
  <si>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</si>
  <si>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</si>
  <si>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</si>
  <si>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</si>
  <si>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</si>
  <si>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</si>
  <si>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</si>
  <si>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</si>
  <si>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</si>
  <si>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</si>
  <si>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</si>
  <si>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</si>
  <si>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</si>
  <si>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</si>
  <si>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</si>
  <si>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</si>
  <si>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</si>
  <si>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</si>
  <si>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</si>
  <si>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</si>
  <si>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</si>
  <si>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</si>
  <si>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</si>
  <si>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</si>
  <si>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</si>
  <si>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</si>
  <si>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</si>
  <si>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</si>
  <si>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</si>
  <si>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</si>
  <si>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</si>
  <si>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</si>
  <si>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</si>
  <si>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</si>
  <si>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</si>
  <si>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</si>
  <si>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</si>
  <si>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</si>
  <si>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</si>
  <si>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</si>
  <si>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</si>
  <si>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</si>
  <si>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</si>
  <si>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</si>
  <si>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</si>
  <si>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</si>
  <si>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</si>
  <si>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</si>
  <si>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</si>
  <si>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</si>
  <si>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</si>
  <si>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</si>
  <si>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</si>
  <si>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</si>
  <si>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</si>
  <si>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</si>
  <si>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</si>
  <si>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</si>
  <si>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</si>
  <si>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</si>
  <si>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</si>
  <si>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</si>
  <si>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</si>
  <si>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</si>
  <si>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</si>
  <si>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</si>
  <si>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</si>
  <si>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</si>
  <si>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</si>
  <si>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</si>
  <si>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</si>
  <si>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</si>
  <si>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</si>
  <si>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</si>
  <si>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</si>
  <si>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</si>
  <si>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</si>
  <si>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</si>
  <si>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</si>
  <si>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</si>
  <si>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</si>
  <si>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</si>
  <si>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</si>
  <si>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</si>
  <si>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</si>
  <si>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</si>
  <si>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</si>
  <si>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</si>
  <si>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</si>
  <si>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</si>
  <si>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</si>
  <si>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</si>
  <si>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</si>
  <si>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</si>
  <si>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</si>
  <si>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</si>
  <si>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</si>
  <si>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</si>
  <si>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</si>
  <si>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</si>
  <si>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</si>
  <si>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</si>
  <si>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</si>
  <si>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</si>
  <si>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</si>
  <si>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</si>
  <si>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</si>
  <si>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</si>
  <si>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</si>
  <si>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</si>
  <si>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</si>
  <si>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</si>
  <si>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</si>
  <si>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</si>
  <si>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</si>
  <si>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</si>
  <si>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</si>
  <si>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</si>
  <si>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</si>
  <si>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</si>
  <si>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</si>
  <si>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</si>
  <si>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</si>
  <si>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</si>
  <si>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</si>
  <si>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</si>
  <si>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</si>
  <si>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</si>
  <si>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</si>
  <si>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</si>
  <si>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</si>
  <si>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</si>
  <si>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</si>
  <si>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</si>
  <si>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</si>
  <si>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</si>
  <si>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</si>
  <si>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</si>
  <si>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</si>
  <si>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</si>
  <si>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</si>
  <si>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</si>
  <si>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</si>
  <si>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</si>
  <si>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</si>
  <si>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</si>
  <si>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</si>
  <si>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</si>
  <si>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</si>
  <si>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</si>
  <si>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</si>
  <si>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</si>
  <si>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</si>
  <si>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</si>
  <si>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</si>
  <si>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</si>
  <si>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</si>
  <si>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</si>
  <si>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</si>
  <si>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</si>
  <si>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</si>
  <si>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</si>
  <si>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</si>
  <si>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</si>
  <si>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</si>
  <si>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</si>
  <si>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</si>
  <si>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</si>
  <si>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</si>
  <si>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</si>
  <si>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</si>
  <si>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</si>
  <si>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</si>
  <si>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</si>
  <si>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</si>
  <si>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</si>
  <si>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</si>
  <si>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</si>
  <si>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</si>
  <si>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</si>
  <si>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</si>
  <si>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</si>
  <si>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</si>
  <si>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</si>
  <si>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</si>
  <si>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</si>
  <si>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</si>
  <si>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</si>
  <si>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</si>
  <si>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</si>
  <si>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</si>
  <si>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</si>
  <si>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</si>
  <si>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</si>
  <si>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</si>
  <si>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</si>
  <si>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</si>
  <si>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</si>
  <si>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</si>
  <si>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</si>
  <si>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</si>
  <si>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</si>
  <si>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</si>
  <si>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</si>
  <si>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</si>
  <si>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</si>
  <si>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</si>
  <si>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</si>
  <si>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</si>
  <si>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</si>
  <si>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</si>
  <si>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</si>
  <si>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</si>
  <si>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</si>
  <si>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</si>
  <si>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</si>
  <si>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</si>
  <si>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</si>
  <si>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</si>
  <si>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</si>
  <si>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</si>
  <si>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</si>
  <si>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</si>
  <si>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</si>
  <si>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</si>
  <si>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</si>
  <si>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</si>
  <si>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</si>
  <si>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</si>
  <si>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</si>
  <si>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</si>
  <si>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</si>
  <si>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</si>
  <si>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</si>
  <si>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</si>
  <si>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</si>
  <si>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</si>
  <si>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</si>
  <si>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</si>
  <si>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</si>
  <si>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</si>
  <si>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</si>
  <si>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</si>
  <si>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</si>
  <si>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</si>
  <si>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</si>
  <si>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</si>
  <si>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</si>
  <si>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</si>
  <si>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</si>
  <si>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</si>
  <si>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</si>
  <si>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</si>
  <si>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</si>
  <si>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</si>
  <si>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</si>
  <si>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</si>
  <si>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</si>
  <si>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</si>
  <si>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</si>
  <si>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</si>
  <si>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</si>
  <si>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</si>
  <si>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</si>
  <si>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</si>
  <si>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</si>
  <si>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</si>
  <si>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</si>
  <si>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</si>
  <si>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</si>
  <si>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</si>
  <si>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</si>
  <si>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</si>
  <si>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</si>
  <si>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</si>
  <si>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</si>
  <si>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</si>
  <si>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</si>
  <si>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</si>
  <si>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</si>
  <si>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</si>
  <si>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</si>
  <si>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</si>
  <si>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</si>
  <si>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</si>
  <si>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</si>
  <si>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</si>
  <si>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</si>
  <si>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</si>
  <si>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</si>
  <si>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</si>
  <si>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</si>
  <si>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</si>
  <si>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</si>
  <si>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</si>
  <si>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</si>
  <si>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</si>
  <si>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</si>
  <si>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</si>
  <si>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</si>
  <si>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</si>
  <si>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</si>
  <si>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</si>
  <si>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</si>
  <si>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</si>
  <si>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</si>
  <si>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</si>
  <si>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</si>
  <si>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</si>
  <si>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</si>
  <si>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</si>
  <si>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</si>
  <si>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</si>
  <si>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</si>
  <si>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</si>
  <si>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</si>
  <si>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</si>
  <si>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</si>
  <si>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</si>
  <si>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</si>
  <si>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</si>
  <si>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</si>
  <si>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</si>
  <si>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</si>
  <si>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</si>
  <si>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</si>
  <si>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</si>
  <si>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</si>
  <si>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</si>
  <si>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</si>
  <si>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</si>
  <si>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</si>
  <si>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</si>
  <si>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</si>
  <si>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</si>
  <si>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</si>
  <si>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</si>
  <si>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</si>
  <si>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</si>
  <si>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</si>
  <si>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</si>
  <si>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</si>
  <si>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</si>
  <si>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</si>
  <si>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</si>
  <si>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</si>
  <si>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</si>
  <si>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</si>
  <si>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</si>
  <si>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</si>
  <si>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</si>
  <si>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</si>
  <si>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</si>
  <si>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</si>
  <si>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</si>
  <si>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</si>
  <si>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</si>
  <si>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</si>
  <si>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</si>
  <si>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</si>
  <si>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</si>
  <si>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</si>
  <si>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</si>
  <si>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</si>
  <si>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</si>
  <si>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</si>
  <si>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</si>
  <si>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</si>
  <si>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</si>
  <si>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</si>
  <si>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</si>
  <si>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</si>
  <si>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</si>
  <si>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</si>
  <si>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</si>
  <si>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</si>
  <si>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</si>
  <si>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</si>
  <si>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</si>
  <si>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</si>
  <si>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</si>
  <si>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</si>
  <si>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</si>
  <si>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</si>
  <si>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</si>
  <si>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</si>
  <si>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</si>
  <si>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</si>
  <si>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</si>
  <si>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</si>
  <si>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</si>
  <si>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</si>
  <si>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</si>
  <si>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</si>
  <si>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</si>
  <si>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</si>
  <si>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</si>
  <si>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</si>
  <si>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</si>
  <si>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</si>
  <si>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</si>
  <si>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</si>
  <si>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</si>
  <si>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</si>
  <si>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</si>
  <si>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</si>
  <si>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</si>
  <si>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</si>
  <si>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</si>
  <si>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</si>
  <si>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</si>
  <si>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</si>
  <si>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</si>
  <si>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</si>
  <si>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</si>
  <si>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</si>
  <si>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</si>
  <si>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</si>
  <si>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</si>
  <si>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</si>
  <si>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</si>
  <si>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</si>
  <si>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</si>
  <si>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</si>
  <si>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</si>
  <si>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</si>
  <si>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</si>
  <si>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</si>
  <si>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</si>
  <si>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</si>
  <si>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</si>
  <si>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</si>
  <si>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</si>
  <si>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</si>
  <si>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</si>
  <si>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</si>
  <si>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</si>
  <si>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</si>
  <si>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</si>
  <si>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</si>
  <si>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</si>
  <si>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</si>
  <si>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</si>
  <si>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</si>
  <si>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</si>
  <si>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</si>
  <si>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</si>
  <si>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</si>
  <si>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</si>
  <si>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</si>
  <si>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</si>
  <si>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</si>
  <si>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</si>
  <si>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</si>
  <si>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</si>
  <si>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</si>
  <si>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</si>
  <si>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</si>
  <si>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</si>
  <si>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</si>
  <si>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</si>
  <si>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</si>
  <si>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</si>
  <si>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</si>
  <si>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</si>
  <si>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</si>
  <si>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</si>
  <si>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</si>
  <si>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</si>
  <si>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</si>
  <si>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</si>
  <si>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</si>
  <si>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</si>
  <si>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</si>
  <si>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</si>
  <si>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</si>
  <si>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</si>
  <si>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</si>
  <si>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</si>
  <si>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</si>
  <si>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</si>
  <si>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</si>
  <si>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</si>
  <si>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</si>
  <si>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</si>
  <si>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</si>
  <si>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</si>
  <si>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</si>
  <si>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</si>
  <si>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</si>
  <si>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</si>
  <si>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</si>
  <si>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</si>
  <si>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</si>
  <si>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</si>
  <si>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</si>
  <si>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</si>
  <si>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</si>
  <si>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</si>
  <si>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</si>
  <si>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</si>
  <si>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</si>
  <si>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</si>
  <si>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</si>
  <si>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</si>
  <si>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</si>
  <si>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</si>
  <si>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</si>
  <si>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</si>
  <si>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</si>
  <si>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</si>
  <si>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</si>
  <si>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</si>
  <si>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</si>
  <si>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</si>
  <si>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</si>
  <si>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</si>
  <si>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</si>
  <si>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</si>
  <si>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</si>
  <si>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</si>
  <si>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</si>
  <si>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</si>
  <si>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</si>
  <si>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</si>
  <si>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</si>
  <si>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</si>
  <si>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</si>
  <si>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</si>
  <si>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</si>
  <si>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</si>
  <si>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</si>
  <si>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</si>
  <si>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</si>
  <si>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</si>
  <si>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</si>
  <si>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</si>
  <si>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</si>
  <si>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</si>
  <si>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</si>
  <si>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</si>
  <si>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</si>
  <si>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</si>
  <si>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</si>
  <si>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</si>
  <si>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</si>
  <si>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</si>
  <si>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</si>
  <si>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</si>
  <si>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</si>
  <si>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</si>
  <si>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</si>
  <si>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</si>
  <si>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</si>
  <si>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</si>
  <si>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</si>
  <si>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</si>
  <si>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</si>
  <si>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</si>
  <si>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</si>
  <si>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</si>
  <si>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</si>
  <si>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</si>
  <si>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</si>
  <si>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</si>
  <si>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</si>
  <si>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</si>
  <si>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</si>
  <si>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</si>
  <si>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</si>
  <si>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</si>
  <si>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</si>
  <si>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</si>
  <si>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</si>
  <si>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</si>
  <si>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</si>
  <si>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</si>
  <si>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</si>
  <si>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</si>
  <si>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</si>
  <si>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</si>
  <si>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</si>
  <si>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</si>
  <si>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</si>
  <si>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</si>
  <si>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</si>
  <si>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</si>
  <si>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</si>
  <si>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</si>
  <si>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</si>
  <si>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</si>
  <si>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</si>
  <si>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</si>
  <si>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</si>
  <si>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</si>
  <si>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</si>
  <si>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</si>
  <si>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</si>
  <si>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</si>
  <si>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</si>
  <si>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</si>
  <si>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</si>
  <si>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</si>
  <si>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</si>
  <si>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</si>
  <si>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</si>
  <si>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</si>
  <si>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</si>
  <si>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</si>
  <si>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</si>
  <si>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</si>
  <si>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</si>
  <si>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</si>
  <si>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</si>
  <si>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</si>
  <si>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</si>
  <si>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</si>
  <si>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</si>
  <si>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</si>
  <si>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</si>
  <si>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</si>
  <si>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</si>
  <si>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</si>
  <si>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</si>
  <si>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</si>
  <si>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</si>
  <si>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</si>
  <si>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</si>
  <si>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</si>
  <si>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</si>
  <si>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</si>
  <si>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</si>
  <si>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</si>
  <si>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</si>
  <si>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</si>
  <si>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</si>
  <si>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</si>
  <si>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</si>
  <si>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</si>
  <si>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</si>
  <si>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</si>
  <si>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</si>
  <si>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</si>
  <si>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</si>
  <si>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</si>
  <si>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</si>
  <si>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</si>
  <si>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</si>
  <si>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</si>
  <si>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</si>
  <si>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</si>
  <si>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</si>
  <si>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</si>
  <si>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</si>
  <si>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</si>
  <si>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</si>
  <si>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</si>
  <si>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</si>
  <si>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</si>
  <si>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</si>
  <si>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</si>
  <si>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</si>
  <si>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</si>
  <si>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</si>
  <si>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</si>
  <si>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</si>
  <si>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</si>
  <si>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</si>
  <si>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</si>
  <si>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</si>
  <si>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</si>
  <si>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</si>
  <si>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</si>
  <si>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</si>
  <si>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</si>
  <si>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</si>
  <si>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</si>
  <si>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</si>
  <si>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</si>
  <si>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</si>
  <si>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</si>
  <si>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</si>
  <si>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</si>
  <si>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</si>
  <si>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</si>
  <si>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</si>
  <si>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</si>
  <si>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</si>
  <si>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</si>
  <si>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</si>
  <si>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</si>
  <si>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</si>
  <si>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</si>
  <si>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</si>
  <si>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</si>
  <si>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</si>
  <si>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</si>
  <si>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</si>
  <si>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</si>
  <si>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</si>
  <si>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</si>
  <si>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</si>
  <si>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</si>
  <si>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</si>
  <si>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</si>
  <si>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</si>
  <si>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</si>
  <si>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</si>
  <si>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</si>
  <si>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</si>
  <si>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</si>
  <si>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</si>
  <si>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</si>
  <si>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</si>
  <si>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</si>
  <si>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</si>
  <si>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</si>
  <si>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</si>
  <si>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</si>
  <si>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</si>
  <si>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</si>
  <si>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</si>
  <si>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</si>
  <si>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</si>
  <si>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</si>
  <si>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</si>
  <si>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</si>
  <si>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</si>
  <si>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</si>
  <si>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</si>
  <si>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</si>
  <si>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</si>
  <si>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</si>
  <si>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</si>
  <si>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</si>
  <si>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</si>
  <si>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</si>
  <si>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</si>
  <si>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</si>
  <si>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</si>
  <si>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</si>
  <si>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</si>
  <si>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</si>
  <si>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</si>
  <si>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</si>
  <si>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</si>
  <si>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</si>
  <si>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</si>
  <si>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</si>
  <si>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</si>
  <si>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</si>
  <si>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</si>
  <si>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</si>
  <si>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</si>
  <si>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</si>
  <si>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</si>
  <si>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</si>
  <si>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</si>
  <si>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</si>
  <si>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</si>
  <si>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</si>
  <si>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</si>
  <si>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</si>
  <si>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</si>
  <si>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</si>
  <si>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</si>
  <si>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</si>
  <si>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</si>
  <si>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</si>
  <si>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</si>
  <si>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</si>
  <si>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</si>
  <si>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</si>
  <si>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</si>
  <si>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</si>
  <si>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</si>
  <si>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</si>
  <si>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</si>
  <si>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</si>
  <si>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</si>
  <si>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</si>
  <si>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</si>
  <si>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</si>
  <si>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</si>
  <si>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</si>
  <si>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</si>
  <si>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</si>
  <si>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</si>
  <si>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</si>
  <si>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</si>
  <si>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</si>
  <si>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</si>
  <si>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</si>
  <si>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</si>
  <si>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</si>
  <si>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</si>
  <si>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</si>
  <si>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</si>
  <si>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</si>
  <si>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</si>
  <si>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</si>
  <si>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</si>
  <si>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</si>
  <si>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</si>
  <si>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</si>
  <si>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</si>
  <si>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</si>
  <si>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</si>
  <si>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</si>
  <si>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</si>
  <si>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</si>
  <si>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</si>
  <si>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</si>
  <si>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</si>
  <si>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</si>
  <si>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</si>
  <si>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</si>
  <si>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</si>
  <si>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</si>
  <si>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</si>
  <si>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</si>
  <si>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</si>
  <si>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</si>
  <si>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</si>
  <si>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</si>
  <si>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</si>
  <si>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</si>
  <si>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</si>
  <si>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</si>
  <si>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</si>
  <si>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</si>
  <si>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</si>
  <si>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</si>
  <si>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</si>
  <si>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</si>
  <si>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</si>
  <si>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</si>
  <si>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</si>
  <si>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</si>
  <si>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</si>
  <si>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</si>
  <si>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</si>
  <si>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</si>
  <si>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</si>
  <si>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</si>
  <si>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</si>
  <si>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</si>
  <si>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</si>
  <si>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</si>
  <si>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</si>
  <si>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</si>
  <si>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</si>
  <si>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</si>
  <si>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</si>
  <si>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</si>
  <si>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</si>
  <si>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</si>
  <si>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</si>
  <si>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</si>
  <si>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</si>
  <si>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</si>
  <si>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</si>
  <si>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</si>
  <si>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</si>
  <si>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</si>
  <si>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</si>
  <si>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</si>
  <si>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</si>
  <si>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</si>
  <si>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</si>
  <si>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</si>
  <si>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</si>
  <si>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</si>
  <si>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</si>
  <si>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</si>
  <si>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</si>
  <si>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</si>
  <si>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</si>
  <si>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</si>
  <si>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</si>
  <si>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</si>
  <si>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</si>
  <si>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</si>
  <si>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</si>
  <si>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</si>
  <si>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</si>
  <si>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</si>
  <si>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</si>
  <si>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</si>
  <si>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</si>
  <si>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</si>
  <si>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</si>
  <si>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</si>
  <si>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</si>
  <si>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</si>
  <si>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</si>
  <si>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</si>
  <si>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</si>
  <si>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</si>
  <si>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</si>
  <si>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</si>
  <si>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</si>
  <si>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</si>
  <si>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</si>
  <si>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</si>
  <si>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</si>
  <si>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</si>
  <si>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</si>
  <si>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</si>
  <si>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</si>
  <si>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</si>
  <si>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</si>
  <si>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</si>
  <si>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</si>
  <si>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</si>
  <si>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</si>
  <si>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</si>
  <si>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</si>
  <si>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</si>
  <si>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</si>
  <si>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</si>
  <si>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</si>
  <si>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</si>
  <si>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</si>
  <si>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</si>
  <si>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</si>
  <si>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</si>
  <si>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</si>
  <si>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</si>
  <si>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</si>
  <si>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</si>
  <si>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</si>
  <si>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</si>
  <si>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</si>
  <si>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</si>
  <si>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</si>
  <si>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</si>
  <si>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</si>
  <si>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</si>
  <si>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</si>
  <si>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</si>
  <si>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</si>
  <si>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</si>
  <si>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</si>
  <si>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</si>
  <si>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</si>
  <si>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</si>
  <si>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</si>
  <si>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</si>
  <si>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</si>
  <si>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</si>
  <si>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</si>
  <si>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</si>
  <si>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</si>
  <si>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</si>
  <si>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</si>
  <si>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</si>
  <si>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</si>
  <si>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</si>
  <si>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</si>
  <si>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</si>
  <si>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</si>
  <si>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</si>
  <si>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</si>
  <si>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</si>
  <si>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</si>
  <si>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</si>
  <si>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</si>
  <si>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</si>
  <si>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</si>
  <si>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</si>
  <si>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</si>
  <si>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</si>
  <si>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</si>
  <si>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</si>
  <si>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</si>
  <si>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</si>
  <si>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</si>
  <si>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</si>
  <si>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</si>
  <si>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</si>
  <si>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</si>
  <si>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</si>
  <si>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</si>
  <si>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</si>
  <si>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</si>
  <si>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</si>
  <si>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</si>
  <si>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</si>
  <si>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</si>
  <si>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</si>
  <si>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</si>
  <si>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</si>
  <si>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</si>
  <si>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</si>
  <si>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</si>
  <si>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</si>
  <si>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</si>
  <si>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</si>
  <si>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</si>
  <si>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</si>
  <si>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</si>
  <si>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</si>
  <si>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</si>
  <si>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</si>
  <si>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</si>
  <si>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</si>
  <si>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</si>
  <si>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</si>
  <si>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</si>
  <si>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</si>
  <si>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</si>
  <si>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</si>
  <si>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</si>
  <si>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</si>
  <si>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</si>
  <si>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</si>
  <si>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</si>
  <si>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</si>
  <si>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</si>
  <si>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</si>
  <si>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</si>
  <si>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</si>
  <si>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</si>
  <si>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</si>
  <si>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</si>
  <si>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</si>
  <si>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</si>
  <si>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</si>
  <si>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</si>
  <si>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</si>
  <si>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</si>
  <si>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</si>
  <si>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</si>
  <si>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</si>
  <si>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</si>
  <si>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</si>
  <si>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</si>
  <si>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</si>
  <si>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</si>
  <si>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</si>
  <si>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</si>
  <si>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</si>
  <si>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</si>
  <si>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</si>
  <si>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</si>
  <si>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</si>
  <si>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</si>
  <si>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</si>
  <si>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</si>
  <si>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</si>
  <si>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</si>
  <si>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</si>
  <si>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</si>
  <si>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</si>
  <si>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</si>
  <si>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</si>
  <si>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</si>
  <si>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</si>
  <si>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</si>
  <si>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</si>
  <si>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</si>
  <si>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</si>
  <si>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</si>
  <si>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</si>
  <si>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</si>
  <si>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</si>
  <si>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</si>
  <si>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</si>
  <si>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</si>
  <si>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</si>
  <si>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</si>
  <si>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</si>
  <si>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</si>
  <si>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</si>
  <si>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</si>
  <si>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</si>
  <si>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</si>
  <si>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</si>
  <si>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</si>
  <si>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</si>
  <si>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</si>
  <si>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</si>
  <si>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</si>
  <si>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</si>
  <si>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</si>
  <si>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</si>
  <si>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</si>
  <si>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</si>
  <si>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</si>
  <si>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</si>
  <si>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</si>
  <si>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</si>
  <si>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</si>
  <si>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</si>
  <si>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</si>
  <si>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</si>
  <si>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</si>
  <si>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</si>
  <si>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</si>
  <si>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</si>
  <si>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</si>
  <si>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</si>
  <si>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</si>
  <si>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</si>
  <si>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</si>
  <si>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</si>
  <si>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</si>
  <si>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</si>
  <si>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</si>
  <si>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</si>
  <si>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</si>
  <si>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</si>
  <si>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</si>
  <si>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</si>
  <si>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</si>
  <si>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</si>
  <si>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</si>
  <si>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</si>
  <si>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</si>
  <si>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</si>
  <si>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</si>
  <si>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</si>
  <si>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</si>
  <si>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</si>
  <si>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</si>
  <si>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</si>
  <si>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</si>
  <si>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</si>
  <si>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</si>
  <si>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</si>
  <si>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</si>
  <si>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</si>
  <si>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</si>
  <si>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</si>
  <si>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</si>
  <si>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</si>
  <si>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</si>
  <si>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</si>
  <si>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</si>
  <si>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</si>
  <si>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</si>
  <si>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</si>
  <si>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</si>
  <si>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</si>
  <si>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</si>
  <si>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</si>
  <si>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</si>
  <si>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</si>
  <si>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</si>
  <si>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</si>
  <si>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</si>
  <si>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</si>
  <si>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</si>
  <si>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</si>
  <si>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</si>
  <si>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</si>
  <si>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</si>
  <si>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</si>
  <si>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</si>
  <si>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</si>
  <si>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</si>
  <si>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</si>
  <si>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</si>
  <si>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</si>
  <si>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</si>
  <si>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</si>
  <si>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</si>
  <si>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</si>
  <si>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</si>
  <si>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</si>
  <si>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</si>
  <si>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</si>
  <si>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</si>
  <si>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</si>
  <si>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</si>
  <si>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</si>
  <si>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</si>
  <si>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</si>
  <si>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</si>
  <si>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</si>
  <si>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</si>
  <si>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</si>
  <si>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</si>
  <si>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</si>
  <si>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</si>
  <si>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</si>
  <si>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</si>
  <si>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</si>
  <si>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</si>
  <si>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</si>
  <si>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</si>
  <si>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</si>
  <si>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</si>
  <si>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</si>
  <si>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</si>
  <si>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</si>
  <si>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</si>
  <si>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</si>
  <si>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</si>
  <si>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</si>
  <si>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</si>
  <si>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</si>
  <si>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</si>
  <si>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</si>
  <si>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</si>
  <si>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</si>
  <si>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</si>
  <si>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</si>
  <si>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</si>
  <si>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</si>
  <si>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</si>
  <si>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</si>
  <si>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</si>
  <si>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</si>
  <si>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</si>
  <si>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</si>
  <si>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</si>
  <si>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</si>
  <si>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</si>
  <si>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</si>
  <si>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</si>
  <si>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</si>
  <si>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</si>
  <si>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</si>
  <si>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</si>
  <si>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</si>
  <si>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</si>
  <si>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</si>
  <si>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</si>
  <si>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</si>
  <si>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</si>
  <si>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</si>
  <si>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</si>
  <si>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</si>
  <si>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</si>
  <si>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</si>
  <si>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</si>
  <si>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</si>
  <si>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</si>
  <si>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</si>
  <si>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</si>
  <si>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</si>
  <si>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</si>
  <si>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</si>
  <si>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</si>
  <si>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</si>
  <si>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</si>
  <si>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</si>
  <si>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</si>
  <si>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</si>
  <si>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</si>
  <si>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</si>
  <si>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</si>
  <si>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</si>
  <si>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</si>
  <si>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</si>
  <si>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</si>
  <si>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</si>
  <si>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</si>
  <si>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</si>
  <si>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</si>
  <si>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</si>
  <si>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</si>
  <si>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</si>
  <si>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</si>
  <si>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</si>
  <si>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</si>
  <si>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</si>
  <si>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</si>
  <si>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</si>
  <si>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</si>
  <si>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</si>
  <si>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</si>
  <si>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</si>
  <si>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</si>
  <si>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</si>
  <si>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</si>
  <si>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</si>
  <si>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</si>
  <si>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</si>
  <si>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</si>
  <si>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</si>
  <si>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</si>
  <si>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</si>
  <si>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</si>
  <si>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</si>
  <si>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</si>
  <si>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</si>
  <si>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</si>
  <si>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</si>
  <si>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</si>
  <si>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</si>
  <si>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</si>
  <si>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</si>
  <si>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</si>
  <si>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</si>
  <si>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</si>
  <si>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</si>
  <si>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</si>
  <si>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</si>
  <si>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</si>
  <si>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</si>
  <si>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</si>
  <si>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</si>
  <si>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</si>
  <si>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</si>
  <si>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</si>
  <si>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</si>
  <si>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</si>
  <si>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</si>
  <si>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</si>
  <si>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</si>
  <si>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</si>
  <si>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</si>
  <si>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</si>
  <si>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</si>
  <si>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</si>
  <si>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</si>
  <si>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</si>
  <si>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</si>
  <si>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</si>
  <si>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</si>
  <si>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</si>
  <si>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</si>
  <si>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</si>
  <si>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</si>
  <si>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</si>
  <si>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</si>
  <si>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</si>
  <si>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</si>
  <si>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</si>
  <si>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</si>
  <si>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</si>
  <si>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</si>
  <si>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</si>
  <si>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</si>
  <si>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</si>
  <si>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</si>
  <si>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</si>
  <si>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</si>
  <si>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</si>
  <si>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</si>
  <si>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</si>
  <si>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</si>
  <si>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</si>
  <si>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</si>
  <si>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</si>
  <si>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</si>
  <si>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</si>
  <si>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</si>
  <si>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</si>
  <si>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</si>
  <si>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</si>
  <si>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</si>
  <si>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</si>
  <si>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</si>
  <si>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</si>
  <si>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</si>
  <si>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</si>
  <si>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</si>
  <si>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</si>
  <si>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</si>
  <si>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</si>
  <si>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</si>
  <si>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</si>
  <si>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</si>
  <si>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</si>
  <si>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</si>
  <si>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</si>
  <si>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</si>
  <si>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</si>
  <si>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</si>
  <si>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</si>
  <si>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</si>
  <si>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</si>
  <si>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</si>
  <si>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</si>
  <si>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</si>
  <si>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</si>
  <si>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</si>
  <si>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</si>
  <si>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</si>
  <si>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</si>
  <si>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</si>
  <si>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</si>
  <si>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</si>
  <si>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</si>
  <si>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</si>
  <si>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</si>
  <si>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</si>
  <si>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</si>
  <si>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</si>
  <si>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</si>
  <si>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</si>
  <si>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</si>
  <si>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</si>
  <si>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</si>
  <si>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</si>
  <si>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</si>
  <si>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</si>
  <si>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</si>
  <si>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</si>
  <si>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</si>
  <si>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</si>
  <si>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</si>
  <si>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</si>
  <si>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</si>
  <si>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</si>
  <si>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</si>
  <si>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</si>
  <si>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</si>
  <si>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</si>
  <si>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</si>
  <si>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</si>
  <si>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</si>
  <si>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</si>
  <si>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</si>
  <si>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</si>
  <si>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</si>
  <si>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</si>
  <si>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</si>
  <si>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</si>
  <si>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</si>
  <si>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</si>
  <si>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</si>
  <si>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</si>
  <si>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</si>
  <si>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</si>
  <si>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</si>
  <si>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</si>
  <si>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</si>
  <si>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</si>
  <si>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</si>
  <si>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</si>
  <si>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</si>
  <si>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</si>
  <si>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</si>
  <si>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</si>
  <si>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</si>
  <si>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</si>
  <si>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</si>
  <si>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</si>
  <si>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</si>
  <si>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</si>
  <si>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</si>
  <si>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</si>
  <si>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</si>
  <si>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</si>
  <si>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</si>
  <si>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</si>
  <si>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</si>
  <si>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</si>
  <si>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</si>
  <si>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</si>
  <si>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</si>
  <si>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</si>
  <si>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</si>
  <si>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</si>
  <si>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</si>
  <si>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</si>
  <si>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</si>
  <si>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</si>
  <si>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</si>
  <si>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</si>
  <si>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</si>
  <si>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</si>
  <si>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</si>
  <si>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</si>
  <si>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</si>
  <si>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</si>
  <si>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</si>
  <si>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</si>
  <si>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</si>
  <si>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</si>
  <si>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</si>
  <si>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</si>
  <si>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</si>
  <si>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</si>
  <si>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</si>
  <si>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</si>
  <si>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</si>
  <si>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</si>
  <si>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</si>
  <si>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</si>
  <si>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</si>
  <si>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</si>
  <si>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</si>
  <si>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</si>
  <si>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</si>
  <si>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</si>
  <si>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</si>
  <si>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</si>
  <si>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</si>
  <si>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</si>
  <si>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</si>
  <si>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</si>
  <si>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</si>
  <si>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</si>
  <si>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</si>
  <si>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</si>
  <si>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</si>
  <si>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</si>
  <si>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</si>
  <si>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</si>
  <si>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</si>
  <si>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</si>
  <si>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</si>
  <si>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</si>
  <si>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</si>
  <si>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</si>
  <si>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</si>
  <si>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</si>
  <si>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</si>
  <si>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</si>
  <si>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</si>
  <si>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</si>
  <si>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</si>
  <si>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</si>
  <si>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</si>
  <si>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</si>
  <si>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</si>
  <si>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</si>
  <si>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</si>
  <si>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</si>
  <si>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</si>
  <si>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</si>
  <si>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</si>
  <si>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</si>
  <si>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</si>
  <si>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</si>
  <si>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</si>
  <si>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</si>
  <si>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</si>
  <si>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</si>
  <si>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</si>
  <si>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</si>
  <si>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</si>
  <si>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</si>
  <si>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</si>
  <si>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</si>
  <si>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</si>
  <si>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</si>
  <si>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</si>
  <si>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</si>
  <si>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</si>
  <si>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</si>
  <si>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</si>
  <si>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</si>
  <si>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</si>
  <si>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</si>
  <si>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</si>
  <si>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</si>
  <si>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</si>
  <si>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</si>
  <si>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</si>
  <si>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</si>
  <si>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</si>
  <si>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</si>
  <si>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</si>
  <si>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</si>
  <si>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</si>
  <si>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</si>
  <si>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</si>
  <si>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</si>
  <si>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</si>
  <si>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</si>
  <si>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</si>
  <si>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</si>
  <si>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</si>
  <si>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</si>
  <si>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</si>
  <si>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</si>
  <si>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</si>
  <si>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</si>
  <si>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</si>
  <si>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</si>
  <si>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</si>
  <si>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</si>
  <si>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</si>
  <si>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</si>
  <si>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</si>
  <si>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</si>
  <si>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</si>
  <si>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</si>
  <si>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</si>
  <si>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</si>
  <si>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</si>
  <si>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</si>
  <si>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</si>
  <si>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</si>
  <si>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</si>
  <si>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</si>
  <si>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</si>
  <si>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</si>
  <si>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</si>
  <si>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</si>
  <si>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</si>
  <si>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</si>
  <si>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</si>
  <si>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</si>
  <si>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</si>
  <si>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</si>
  <si>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</si>
  <si>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</si>
  <si>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</si>
  <si>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</si>
  <si>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</si>
  <si>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</si>
  <si>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</si>
  <si>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</si>
  <si>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</si>
  <si>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</si>
  <si>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</si>
  <si>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</si>
  <si>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</si>
  <si>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</si>
  <si>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</si>
  <si>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</si>
  <si>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</si>
  <si>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</si>
  <si>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</si>
  <si>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</si>
  <si>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</si>
  <si>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</si>
  <si>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</si>
  <si>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</si>
  <si>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</si>
  <si>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</si>
  <si>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</si>
  <si>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</si>
  <si>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</si>
  <si>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</si>
  <si>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</si>
  <si>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</si>
  <si>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</si>
  <si>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</si>
  <si>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</si>
  <si>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</si>
  <si>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</si>
  <si>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</si>
  <si>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</si>
  <si>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</si>
  <si>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</si>
  <si>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</si>
  <si>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</si>
  <si>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</si>
  <si>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</si>
  <si>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</si>
  <si>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</si>
  <si>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</si>
  <si>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</si>
  <si>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</si>
  <si>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</si>
  <si>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</si>
  <si>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</si>
  <si>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</si>
  <si>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</si>
  <si>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</si>
  <si>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</si>
  <si>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</si>
  <si>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</si>
  <si>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</si>
  <si>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</si>
  <si>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</si>
  <si>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</si>
  <si>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</si>
  <si>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</si>
  <si>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</si>
  <si>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</si>
  <si>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</si>
  <si>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</si>
  <si>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</si>
  <si>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</si>
  <si>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</si>
  <si>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</si>
  <si>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</si>
  <si>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</si>
  <si>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</si>
  <si>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</si>
  <si>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</si>
  <si>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</si>
  <si>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</si>
  <si>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</si>
  <si>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</si>
  <si>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</si>
  <si>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</si>
  <si>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</si>
  <si>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</si>
  <si>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</si>
  <si>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</si>
  <si>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</si>
  <si>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</si>
  <si>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</si>
  <si>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</si>
  <si>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</si>
  <si>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</si>
  <si>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</si>
  <si>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</si>
  <si>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</si>
  <si>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</si>
  <si>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</si>
  <si>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</si>
  <si>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</si>
  <si>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</si>
  <si>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</si>
  <si>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</si>
  <si>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</si>
  <si>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</si>
  <si>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</si>
  <si>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</si>
  <si>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</si>
  <si>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</si>
  <si>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</si>
  <si>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</si>
  <si>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</si>
  <si>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</si>
  <si>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</si>
  <si>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</si>
  <si>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</si>
  <si>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</si>
  <si>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</si>
  <si>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</si>
  <si>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</si>
  <si>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</si>
  <si>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</si>
  <si>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</si>
  <si>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</si>
  <si>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</si>
  <si>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</si>
  <si>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</si>
  <si>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</si>
  <si>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</si>
  <si>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</si>
  <si>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</si>
  <si>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</si>
  <si>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</si>
  <si>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</si>
  <si>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</si>
  <si>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</si>
  <si>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</si>
  <si>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</si>
  <si>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</si>
  <si>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</si>
  <si>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</si>
  <si>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</si>
  <si>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</si>
  <si>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</si>
  <si>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</si>
  <si>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</si>
  <si>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</si>
  <si>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</si>
  <si>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</si>
  <si>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</si>
  <si>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</si>
  <si>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</si>
  <si>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</si>
  <si>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</si>
  <si>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</si>
  <si>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</si>
  <si>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</si>
  <si>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</si>
  <si>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</si>
  <si>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</si>
  <si>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</si>
  <si>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</si>
  <si>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</si>
  <si>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</si>
  <si>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</si>
  <si>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</si>
  <si>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</si>
  <si>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</si>
  <si>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</si>
  <si>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</si>
  <si>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</si>
  <si>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</si>
  <si>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</si>
  <si>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</si>
  <si>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</si>
  <si>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</si>
  <si>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</si>
  <si>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</si>
  <si>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</si>
  <si>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</si>
  <si>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</si>
  <si>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</si>
  <si>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</si>
  <si>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</si>
  <si>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</si>
  <si>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</si>
  <si>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</si>
  <si>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</si>
  <si>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</si>
  <si>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</si>
  <si>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</si>
  <si>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</si>
  <si>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</si>
  <si>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</si>
  <si>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</si>
  <si>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</si>
  <si>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</si>
  <si>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</si>
  <si>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</si>
  <si>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</si>
  <si>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</si>
  <si>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</si>
  <si>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</si>
  <si>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</si>
  <si>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</si>
  <si>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</si>
  <si>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</si>
  <si>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</si>
  <si>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</si>
  <si>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</si>
  <si>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</si>
  <si>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</si>
  <si>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</si>
  <si>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</si>
  <si>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</si>
  <si>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</si>
  <si>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</si>
  <si>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</si>
  <si>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</si>
  <si>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</si>
  <si>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</si>
  <si>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</si>
  <si>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</si>
  <si>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</si>
  <si>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</si>
  <si>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</si>
  <si>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</si>
  <si>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</si>
  <si>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</si>
  <si>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</si>
  <si>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</si>
  <si>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</si>
  <si>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</si>
  <si>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</si>
  <si>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</si>
  <si>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</si>
  <si>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</si>
  <si>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</si>
  <si>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</si>
  <si>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</si>
  <si>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</si>
  <si>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</si>
  <si>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</si>
  <si>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</si>
  <si>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</si>
  <si>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</si>
  <si>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</si>
  <si>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</si>
  <si>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</si>
  <si>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</si>
  <si>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</si>
  <si>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</si>
  <si>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</si>
  <si>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</si>
  <si>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</si>
  <si>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</si>
  <si>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</si>
  <si>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</si>
  <si>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</si>
  <si>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</si>
  <si>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</si>
  <si>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</si>
  <si>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</si>
  <si>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</si>
  <si>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</si>
  <si>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</si>
  <si>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</si>
  <si>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</si>
  <si>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</si>
  <si>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</si>
  <si>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</si>
  <si>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</si>
  <si>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</si>
  <si>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</si>
  <si>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</si>
  <si>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</si>
  <si>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</si>
  <si>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</si>
  <si>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</si>
  <si>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</si>
  <si>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</si>
  <si>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</si>
  <si>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</si>
  <si>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</si>
  <si>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</si>
  <si>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</si>
  <si>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</si>
  <si>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</si>
  <si>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</si>
  <si>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</si>
  <si>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</si>
  <si>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</si>
  <si>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</si>
  <si>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</si>
  <si>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</si>
  <si>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</si>
  <si>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</si>
  <si>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</si>
  <si>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</si>
  <si>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</si>
  <si>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</si>
  <si>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</si>
  <si>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</si>
  <si>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</si>
  <si>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</si>
  <si>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</si>
  <si>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</si>
  <si>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</si>
  <si>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</si>
  <si>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</si>
  <si>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</si>
  <si>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</si>
  <si>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</si>
  <si>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</si>
  <si>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</si>
  <si>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</si>
  <si>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</si>
  <si>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</si>
  <si>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</si>
  <si>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</si>
  <si>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</si>
  <si>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</si>
  <si>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</si>
  <si>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</si>
  <si>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</si>
  <si>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</si>
  <si>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</si>
  <si>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</si>
  <si>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</si>
  <si>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</si>
  <si>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</si>
  <si>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</si>
  <si>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</si>
  <si>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</si>
  <si>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</si>
  <si>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</si>
  <si>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</si>
  <si>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</si>
  <si>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</si>
  <si>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</si>
  <si>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</si>
  <si>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</si>
  <si>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</si>
  <si>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</si>
  <si>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</si>
  <si>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</si>
  <si>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</si>
  <si>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</si>
  <si>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</si>
  <si>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</si>
  <si>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</si>
  <si>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</si>
  <si>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</si>
  <si>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</si>
  <si>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</si>
  <si>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</si>
  <si>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</si>
  <si>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</si>
  <si>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</si>
  <si>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</si>
  <si>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</si>
  <si>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</si>
  <si>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</si>
  <si>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</si>
  <si>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</si>
  <si>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</si>
  <si>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</si>
  <si>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</si>
  <si>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</si>
  <si>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</si>
  <si>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</si>
  <si>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</si>
  <si>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</si>
  <si>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</si>
  <si>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</si>
  <si>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</si>
  <si>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</si>
  <si>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</si>
  <si>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</si>
  <si>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</si>
  <si>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</si>
  <si>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</si>
  <si>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</si>
  <si>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</si>
  <si>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</si>
  <si>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</si>
  <si>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</si>
  <si>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</si>
  <si>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</si>
  <si>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</si>
  <si>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</si>
  <si>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</si>
  <si>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</si>
  <si>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</si>
  <si>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</si>
  <si>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</si>
  <si>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</si>
  <si>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</si>
  <si>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</si>
  <si>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</si>
  <si>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</si>
  <si>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</si>
  <si>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</si>
  <si>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</si>
  <si>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</si>
  <si>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</si>
  <si>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</si>
  <si>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</si>
  <si>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</si>
  <si>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</si>
  <si>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</si>
  <si>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</si>
  <si>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</si>
  <si>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</si>
  <si>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</si>
  <si>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</si>
  <si>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</si>
  <si>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</si>
  <si>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</si>
  <si>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</si>
  <si>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</si>
  <si>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</si>
  <si>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</si>
  <si>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</si>
  <si>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</si>
  <si>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</si>
  <si>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</si>
  <si>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</si>
  <si>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</si>
  <si>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</si>
  <si>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</si>
  <si>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</si>
  <si>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</si>
  <si>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</si>
  <si>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</si>
  <si>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</si>
  <si>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</si>
  <si>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</si>
  <si>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</si>
  <si>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</si>
  <si>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</si>
  <si>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</si>
  <si>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</si>
  <si>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</si>
  <si>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</si>
  <si>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</si>
  <si>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</si>
  <si>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</si>
  <si>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</si>
  <si>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</si>
  <si>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</si>
  <si>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</si>
  <si>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</si>
  <si>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</si>
  <si>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</si>
  <si>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</si>
  <si>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</si>
  <si>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</si>
  <si>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</si>
  <si>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</si>
  <si>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</si>
  <si>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</si>
  <si>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</si>
  <si>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</si>
  <si>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</si>
  <si>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</si>
  <si>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</si>
  <si>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</si>
  <si>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</si>
  <si>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</si>
  <si>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</si>
  <si>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</si>
  <si>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</si>
  <si>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</si>
  <si>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</si>
  <si>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</si>
  <si>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</si>
  <si>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</si>
  <si>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</si>
  <si>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</si>
  <si>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</si>
  <si>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</si>
  <si>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</si>
  <si>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</si>
  <si>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</si>
  <si>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</si>
  <si>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</si>
  <si>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</si>
  <si>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</si>
  <si>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</si>
  <si>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</si>
  <si>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</si>
  <si>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</si>
  <si>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</si>
  <si>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</si>
  <si>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</si>
  <si>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</si>
  <si>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</si>
  <si>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</si>
  <si>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</si>
  <si>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</si>
  <si>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</si>
  <si>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</si>
  <si>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</si>
  <si>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</si>
  <si>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</si>
  <si>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</si>
  <si>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</si>
  <si>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</si>
  <si>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</si>
  <si>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</si>
  <si>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</si>
  <si>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</si>
  <si>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</si>
  <si>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</si>
  <si>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</si>
  <si>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</si>
  <si>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</si>
  <si>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</si>
  <si>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</si>
  <si>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</si>
  <si>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</si>
  <si>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</si>
  <si>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</si>
  <si>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</si>
  <si>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</si>
  <si>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</si>
  <si>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</si>
  <si>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</si>
  <si>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</si>
  <si>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</si>
  <si>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</si>
  <si>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</si>
  <si>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</si>
  <si>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</si>
  <si>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</si>
  <si>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</si>
  <si>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</si>
  <si>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</si>
  <si>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</si>
  <si>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</si>
  <si>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</si>
  <si>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</si>
  <si>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</si>
  <si>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</si>
  <si>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</si>
  <si>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</si>
  <si>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</si>
  <si>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</si>
  <si>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</si>
  <si>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</si>
  <si>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</si>
  <si>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</si>
  <si>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</si>
  <si>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</si>
  <si>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</si>
  <si>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</si>
  <si>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</si>
  <si>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</si>
  <si>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</si>
  <si>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</si>
  <si>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</si>
  <si>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</si>
  <si>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</si>
  <si>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</si>
  <si>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</si>
  <si>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</si>
  <si>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</si>
  <si>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</si>
  <si>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</si>
  <si>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</si>
  <si>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</si>
  <si>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</si>
  <si>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</si>
  <si>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</si>
  <si>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</si>
  <si>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</si>
  <si>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</si>
  <si>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</si>
  <si>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</si>
  <si>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</si>
  <si>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</si>
  <si>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</si>
  <si>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</si>
  <si>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</si>
  <si>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</si>
  <si>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</si>
  <si>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</si>
  <si>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</si>
  <si>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</si>
  <si>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</si>
  <si>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</si>
  <si>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</si>
  <si>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</si>
  <si>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</si>
  <si>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</si>
  <si>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</si>
  <si>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</si>
  <si>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</si>
  <si>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</si>
  <si>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</si>
  <si>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</si>
  <si>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</si>
  <si>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</si>
  <si>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</si>
  <si>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</si>
  <si>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</si>
  <si>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</si>
  <si>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</si>
  <si>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</si>
  <si>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</si>
  <si>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</si>
  <si>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</si>
  <si>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</si>
  <si>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</si>
  <si>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</si>
  <si>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</si>
  <si>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</si>
  <si>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</si>
  <si>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</si>
  <si>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</si>
  <si>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</si>
  <si>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</si>
  <si>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</si>
  <si>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</si>
  <si>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</si>
  <si>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</si>
  <si>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</si>
  <si>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</si>
  <si>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</si>
  <si>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</si>
  <si>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</si>
  <si>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</si>
  <si>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</si>
  <si>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</si>
  <si>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</si>
  <si>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</si>
  <si>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</si>
  <si>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</si>
  <si>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</si>
  <si>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</si>
  <si>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</si>
  <si>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</si>
  <si>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</si>
  <si>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</si>
  <si>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</si>
  <si>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</si>
  <si>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</si>
  <si>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</si>
  <si>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</si>
  <si>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</si>
  <si>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</si>
  <si>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</si>
  <si>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</si>
  <si>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</si>
  <si>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</si>
  <si>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</si>
  <si>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</si>
  <si>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</si>
  <si>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</si>
  <si>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</si>
  <si>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</si>
  <si>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</si>
  <si>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</si>
  <si>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</si>
  <si>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</si>
  <si>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</si>
  <si>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</si>
  <si>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</si>
  <si>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</si>
  <si>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</si>
  <si>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</si>
  <si>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</si>
  <si>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</si>
  <si>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</si>
  <si>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</si>
  <si>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</si>
  <si>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</si>
  <si>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</si>
  <si>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</si>
  <si>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</si>
  <si>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</si>
  <si>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</si>
  <si>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</si>
  <si>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</si>
  <si>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</si>
  <si>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</si>
  <si>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</si>
  <si>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</si>
  <si>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</si>
  <si>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</si>
  <si>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</si>
  <si>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</si>
  <si>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</si>
  <si>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</si>
  <si>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</si>
  <si>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</si>
  <si>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</si>
  <si>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</si>
  <si>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</si>
  <si>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</si>
  <si>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</si>
  <si>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</si>
  <si>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</si>
  <si>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</si>
  <si>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</si>
  <si>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</si>
  <si>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</si>
  <si>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</si>
  <si>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</si>
  <si>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</si>
  <si>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</si>
  <si>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</si>
  <si>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</si>
  <si>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</si>
  <si>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</si>
  <si>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</si>
  <si>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</si>
  <si>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</si>
  <si>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</si>
  <si>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</si>
  <si>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</si>
  <si>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</si>
  <si>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</si>
  <si>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</si>
  <si>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</si>
  <si>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</si>
  <si>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</si>
  <si>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</si>
  <si>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</si>
  <si>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</si>
  <si>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</si>
  <si>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</si>
  <si>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</si>
  <si>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</si>
  <si>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</si>
  <si>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</si>
  <si>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</si>
  <si>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</si>
  <si>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</si>
  <si>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</si>
  <si>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</si>
  <si>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</si>
  <si>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</si>
  <si>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</si>
  <si>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</si>
  <si>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</si>
  <si>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</si>
  <si>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</si>
  <si>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</si>
  <si>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</si>
  <si>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</si>
  <si>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</si>
  <si>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</si>
  <si>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</si>
  <si>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</si>
  <si>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</si>
  <si>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</si>
  <si>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</si>
  <si>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</si>
  <si>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</si>
  <si>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</si>
  <si>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</si>
  <si>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</si>
  <si>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</si>
  <si>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</si>
  <si>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</si>
  <si>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</si>
  <si>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</si>
  <si>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</si>
  <si>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</si>
  <si>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</si>
  <si>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</si>
  <si>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</si>
  <si>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</si>
  <si>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</si>
  <si>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</si>
  <si>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</si>
  <si>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</si>
  <si>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</si>
  <si>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</si>
  <si>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</si>
  <si>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</si>
  <si>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</si>
  <si>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</si>
  <si>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</si>
  <si>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</si>
  <si>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</si>
  <si>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</si>
  <si>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</si>
  <si>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</si>
  <si>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</si>
  <si>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</si>
  <si>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</si>
  <si>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</si>
  <si>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</si>
  <si>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</si>
  <si>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</si>
  <si>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</si>
  <si>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</si>
  <si>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</si>
  <si>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</si>
  <si>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</si>
  <si>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</si>
  <si>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</si>
  <si>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</si>
  <si>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</si>
  <si>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</si>
  <si>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</si>
  <si>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</si>
  <si>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</si>
  <si>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</si>
  <si>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</si>
  <si>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</si>
  <si>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</si>
  <si>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</si>
  <si>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</si>
  <si>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</si>
  <si>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</si>
  <si>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</si>
  <si>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</si>
  <si>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</si>
  <si>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</si>
  <si>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</si>
  <si>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</si>
  <si>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</si>
  <si>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</si>
  <si>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</si>
  <si>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</si>
  <si>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</si>
  <si>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</si>
  <si>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</si>
  <si>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</si>
  <si>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</si>
  <si>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</si>
  <si>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</si>
  <si>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</si>
  <si>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</si>
  <si>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</si>
  <si>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</si>
  <si>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</si>
  <si>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</si>
  <si>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</si>
  <si>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</si>
  <si>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</si>
  <si>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</si>
  <si>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</si>
  <si>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</si>
  <si>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</si>
  <si>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</si>
  <si>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</si>
  <si>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</si>
  <si>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</si>
  <si>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</si>
  <si>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</si>
  <si>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</si>
  <si>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</si>
  <si>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</si>
  <si>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</si>
  <si>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</si>
  <si>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</si>
  <si>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</si>
  <si>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</si>
  <si>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</si>
  <si>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</si>
  <si>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</si>
  <si>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</si>
  <si>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</si>
  <si>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</si>
  <si>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</si>
  <si>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</si>
  <si>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</si>
  <si>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</si>
  <si>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</si>
  <si>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</si>
  <si>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</si>
  <si>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</si>
  <si>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</si>
  <si>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</si>
  <si>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</si>
  <si>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</si>
  <si>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</si>
  <si>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</si>
  <si>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</si>
  <si>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</si>
  <si>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</si>
  <si>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</si>
  <si>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</si>
  <si>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</si>
  <si>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</si>
  <si>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</si>
  <si>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</si>
  <si>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</si>
  <si>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</si>
  <si>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</si>
  <si>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</si>
  <si>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</si>
  <si>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</si>
  <si>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</si>
  <si>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</si>
  <si>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</si>
  <si>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</si>
  <si>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</si>
  <si>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</si>
  <si>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</si>
  <si>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</si>
  <si>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</si>
  <si>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</si>
  <si>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</si>
  <si>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</si>
  <si>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</si>
  <si>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</si>
  <si>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</si>
  <si>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</si>
  <si>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</si>
  <si>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</si>
  <si>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</si>
  <si>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</si>
  <si>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</si>
  <si>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</si>
  <si>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</si>
  <si>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</si>
  <si>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</si>
  <si>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</si>
  <si>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</si>
  <si>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</si>
  <si>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</si>
  <si>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</si>
  <si>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</si>
  <si>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</si>
  <si>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</si>
  <si>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</si>
  <si>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</si>
  <si>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</si>
  <si>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</si>
  <si>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</si>
  <si>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</si>
  <si>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</si>
  <si>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</si>
  <si>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</si>
  <si>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</si>
  <si>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</si>
  <si>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</si>
  <si>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</si>
  <si>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</si>
  <si>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</si>
  <si>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</si>
  <si>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</si>
  <si>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</si>
  <si>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</si>
  <si>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</si>
  <si>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</si>
  <si>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</si>
  <si>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</si>
  <si>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</si>
  <si>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</si>
  <si>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</si>
  <si>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</si>
  <si>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</si>
  <si>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</si>
  <si>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</si>
  <si>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</si>
  <si>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</si>
  <si>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</si>
  <si>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</si>
  <si>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</si>
  <si>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</si>
  <si>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</si>
  <si>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</si>
  <si>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</si>
  <si>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</si>
  <si>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</si>
  <si>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</si>
  <si>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</si>
  <si>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</si>
  <si>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</si>
  <si>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</si>
  <si>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</si>
  <si>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</si>
  <si>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</si>
  <si>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</si>
  <si>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</si>
  <si>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</si>
  <si>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</si>
  <si>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</si>
  <si>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</si>
  <si>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</si>
  <si>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</si>
  <si>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</si>
  <si>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</si>
  <si>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</si>
  <si>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</si>
  <si>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</si>
  <si>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</si>
  <si>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</si>
  <si>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</si>
  <si>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</si>
  <si>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</si>
  <si>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</si>
  <si>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</si>
  <si>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</si>
  <si>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</si>
  <si>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</si>
  <si>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</si>
  <si>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</si>
  <si>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</si>
  <si>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</si>
  <si>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</si>
  <si>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</si>
  <si>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</si>
  <si>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</si>
  <si>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</si>
  <si>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</si>
  <si>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</si>
  <si>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</si>
  <si>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</si>
  <si>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</si>
  <si>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</si>
  <si>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</si>
  <si>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</si>
  <si>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</si>
  <si>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</si>
  <si>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</si>
  <si>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</si>
  <si>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</si>
  <si>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</si>
  <si>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</si>
  <si>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</si>
  <si>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</si>
  <si>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</si>
  <si>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</si>
  <si>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</si>
  <si>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</si>
  <si>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</si>
  <si>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</si>
  <si>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</si>
  <si>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</si>
  <si>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</si>
  <si>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</si>
  <si>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</si>
  <si>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</si>
  <si>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</si>
  <si>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</si>
  <si>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</si>
  <si>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</si>
  <si>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</si>
  <si>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</si>
  <si>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</si>
  <si>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</si>
  <si>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</si>
  <si>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</si>
  <si>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</si>
  <si>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</si>
  <si>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</si>
  <si>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</si>
  <si>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</si>
  <si>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</si>
  <si>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</si>
  <si>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</si>
  <si>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</si>
  <si>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</si>
  <si>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</si>
  <si>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</si>
  <si>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</si>
  <si>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</si>
  <si>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</si>
  <si>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</si>
  <si>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</si>
  <si>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</si>
  <si>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</si>
  <si>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</si>
  <si>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</si>
  <si>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</si>
  <si>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</si>
  <si>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</si>
  <si>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</si>
  <si>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</si>
  <si>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</si>
  <si>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</si>
  <si>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</si>
  <si>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</si>
  <si>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</si>
  <si>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</si>
  <si>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</si>
  <si>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</si>
  <si>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</si>
  <si>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</si>
  <si>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</si>
  <si>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</si>
  <si>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</si>
  <si>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</si>
  <si>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</si>
  <si>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</si>
  <si>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</si>
  <si>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</si>
  <si>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</si>
  <si>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</si>
  <si>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</si>
  <si>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</si>
  <si>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</si>
  <si>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</si>
  <si>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</si>
  <si>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</si>
  <si>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</si>
  <si>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</si>
  <si>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</si>
  <si>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</si>
  <si>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</si>
  <si>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</si>
  <si>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</si>
  <si>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</si>
  <si>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</si>
  <si>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</si>
  <si>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</si>
  <si>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</si>
  <si>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</si>
  <si>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</si>
  <si>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</si>
  <si>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</si>
  <si>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</si>
  <si>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</si>
  <si>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</si>
  <si>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</si>
  <si>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</si>
  <si>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</si>
  <si>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</si>
  <si>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</si>
  <si>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</si>
  <si>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</si>
  <si>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</si>
  <si>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</si>
  <si>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</si>
  <si>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</si>
  <si>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</si>
  <si>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</si>
  <si>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</si>
  <si>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</si>
  <si>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</si>
  <si>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</si>
  <si>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</si>
  <si>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</si>
  <si>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</si>
  <si>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</si>
  <si>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</si>
  <si>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</si>
  <si>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</si>
  <si>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</si>
  <si>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</si>
  <si>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</si>
  <si>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</si>
  <si>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</si>
  <si>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</si>
  <si>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</si>
  <si>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</si>
  <si>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</si>
  <si>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</si>
  <si>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</si>
  <si>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</si>
  <si>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</si>
  <si>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</si>
  <si>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</si>
  <si>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</si>
  <si>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</si>
  <si>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</si>
  <si>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</si>
  <si>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</si>
  <si>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</si>
  <si>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</si>
  <si>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</si>
  <si>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</si>
  <si>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</si>
  <si>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</si>
  <si>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</si>
  <si>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</si>
  <si>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</si>
  <si>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</si>
  <si>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</si>
  <si>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</si>
  <si>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</si>
  <si>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</si>
  <si>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</si>
  <si>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</si>
  <si>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</si>
  <si>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</si>
  <si>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</si>
  <si>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</si>
  <si>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</si>
  <si>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</si>
  <si>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</si>
  <si>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</si>
  <si>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</si>
  <si>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</si>
  <si>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</si>
  <si>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</si>
  <si>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</si>
  <si>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</si>
  <si>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</si>
  <si>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</si>
  <si>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</si>
  <si>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</si>
  <si>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</si>
  <si>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</si>
  <si>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</si>
  <si>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</si>
  <si>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</si>
  <si>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</si>
  <si>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</si>
  <si>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</si>
  <si>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</si>
  <si>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</si>
  <si>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</si>
  <si>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</si>
  <si>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</si>
  <si>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</si>
  <si>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</si>
  <si>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</si>
  <si>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</si>
  <si>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</si>
  <si>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</si>
  <si>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</si>
  <si>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</si>
  <si>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</si>
  <si>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</si>
  <si>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</si>
  <si>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</si>
  <si>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</si>
  <si>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</si>
  <si>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</si>
  <si>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</si>
  <si>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</si>
  <si>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</si>
  <si>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</si>
  <si>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</si>
  <si>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</si>
  <si>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</si>
  <si>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</si>
  <si>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</si>
  <si>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</si>
  <si>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</si>
  <si>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</si>
  <si>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</si>
  <si>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</si>
  <si>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</si>
  <si>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</si>
  <si>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</si>
  <si>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</si>
  <si>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</si>
  <si>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</si>
  <si>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</si>
  <si>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</si>
  <si>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</si>
  <si>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</si>
  <si>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</si>
  <si>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</si>
  <si>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</si>
  <si>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</si>
  <si>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</si>
  <si>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</si>
  <si>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</si>
  <si>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</si>
  <si>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</si>
  <si>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</si>
  <si>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</si>
  <si>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</si>
  <si>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</si>
  <si>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</si>
  <si>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</si>
  <si>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</si>
  <si>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</si>
  <si>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</si>
  <si>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</si>
  <si>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</si>
  <si>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</si>
  <si>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</si>
  <si>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</si>
  <si>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</si>
  <si>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</si>
  <si>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</si>
  <si>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</si>
  <si>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</si>
  <si>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</si>
  <si>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</si>
  <si>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</si>
  <si>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</si>
  <si>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</si>
  <si>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</si>
  <si>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</si>
  <si>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</si>
  <si>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</si>
  <si>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</si>
  <si>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</si>
  <si>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</si>
  <si>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</si>
  <si>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</si>
  <si>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</si>
  <si>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</si>
  <si>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</si>
  <si>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</si>
  <si>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</si>
  <si>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</si>
  <si>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</si>
  <si>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</si>
  <si>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</si>
  <si>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</si>
  <si>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</si>
  <si>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</si>
  <si>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</si>
  <si>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</si>
  <si>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</si>
  <si>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</si>
  <si>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</si>
  <si>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</si>
  <si>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</si>
  <si>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</si>
  <si>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</si>
  <si>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</si>
  <si>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</si>
  <si>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</si>
  <si>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</si>
  <si>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</si>
  <si>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</si>
  <si>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</si>
  <si>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</si>
  <si>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</si>
  <si>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</si>
  <si>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</si>
  <si>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</si>
  <si>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</si>
  <si>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</si>
  <si>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</si>
  <si>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</si>
  <si>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</si>
  <si>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</si>
  <si>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</si>
  <si>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</si>
  <si>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</si>
  <si>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</si>
  <si>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</si>
  <si>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</si>
  <si>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</si>
  <si>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</si>
  <si>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</si>
  <si>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</si>
  <si>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</si>
  <si>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</si>
  <si>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</si>
  <si>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</si>
  <si>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</si>
  <si>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</si>
  <si>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</si>
  <si>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</si>
  <si>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</si>
  <si>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</si>
  <si>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</si>
  <si>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</si>
  <si>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</si>
  <si>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</si>
  <si>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</si>
  <si>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</si>
  <si>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</si>
  <si>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</si>
  <si>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</si>
  <si>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</si>
  <si>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</si>
  <si>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</si>
  <si>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</si>
  <si>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</si>
  <si>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</si>
  <si>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</si>
  <si>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</si>
  <si>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</si>
  <si>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</si>
  <si>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</si>
  <si>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</si>
  <si>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</si>
  <si>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</si>
  <si>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</si>
  <si>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</si>
  <si>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</si>
  <si>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</si>
  <si>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</si>
  <si>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</si>
  <si>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</si>
  <si>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</si>
  <si>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</si>
  <si>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</si>
  <si>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</si>
  <si>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</si>
  <si>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</si>
  <si>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</si>
  <si>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</si>
  <si>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</si>
  <si>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</si>
  <si>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</si>
  <si>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</si>
  <si>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</si>
  <si>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</si>
  <si>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</si>
  <si>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</si>
  <si>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</si>
  <si>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</si>
  <si>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</si>
  <si>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</si>
  <si>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</si>
  <si>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</si>
  <si>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</si>
  <si>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</si>
  <si>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</si>
  <si>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</si>
  <si>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</si>
  <si>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</si>
  <si>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</si>
  <si>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</si>
  <si>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</si>
  <si>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</si>
  <si>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</si>
  <si>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</si>
  <si>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</si>
  <si>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</si>
  <si>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</si>
  <si>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</si>
  <si>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</si>
  <si>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</si>
  <si>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</si>
  <si>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</si>
  <si>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</si>
  <si>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</si>
  <si>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</si>
  <si>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</si>
  <si>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</si>
  <si>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</si>
  <si>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</si>
  <si>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</si>
  <si>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</si>
  <si>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</si>
  <si>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</si>
  <si>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</si>
  <si>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</si>
  <si>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</si>
  <si>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</si>
  <si>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</si>
  <si>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</si>
  <si>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</si>
  <si>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</si>
  <si>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</si>
  <si>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</si>
  <si>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</si>
  <si>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</si>
  <si>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</si>
  <si>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</si>
  <si>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</si>
  <si>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</si>
  <si>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</si>
  <si>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</si>
  <si>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</si>
  <si>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</si>
  <si>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</si>
  <si>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</si>
  <si>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</si>
  <si>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</si>
  <si>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</si>
  <si>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</si>
  <si>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</si>
  <si>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</si>
  <si>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</si>
  <si>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</si>
  <si>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</si>
  <si>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</si>
  <si>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</si>
  <si>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</si>
  <si>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</si>
  <si>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</si>
  <si>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</si>
  <si>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</si>
  <si>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</si>
  <si>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</si>
  <si>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</si>
  <si>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</si>
  <si>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</si>
  <si>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</si>
  <si>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</si>
  <si>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</si>
  <si>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</si>
  <si>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</si>
  <si>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</si>
  <si>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</si>
  <si>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</si>
  <si>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</si>
  <si>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</si>
  <si>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</si>
  <si>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</si>
  <si>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</si>
  <si>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</si>
  <si>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</si>
  <si>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</si>
  <si>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</si>
  <si>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</si>
  <si>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</si>
  <si>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</si>
  <si>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</si>
  <si>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</si>
  <si>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</si>
  <si>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</si>
  <si>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</si>
  <si>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</si>
  <si>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</si>
  <si>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</si>
  <si>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</si>
  <si>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</si>
  <si>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</si>
  <si>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</si>
  <si>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</si>
  <si>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</si>
  <si>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</si>
  <si>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</si>
  <si>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</si>
  <si>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</si>
  <si>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</si>
  <si>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</si>
  <si>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</si>
  <si>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</si>
  <si>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</si>
  <si>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</si>
  <si>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</si>
  <si>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</si>
  <si>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</si>
  <si>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</si>
  <si>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</si>
  <si>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</si>
  <si>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</si>
  <si>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</si>
  <si>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</si>
  <si>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</si>
  <si>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</si>
  <si>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</si>
  <si>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</si>
  <si>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</si>
  <si>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</si>
  <si>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</si>
  <si>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</si>
  <si>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</si>
  <si>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</si>
  <si>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</si>
  <si>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</si>
  <si>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</si>
  <si>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</si>
  <si>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</si>
  <si>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</si>
  <si>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</si>
  <si>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</si>
  <si>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</si>
  <si>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</si>
  <si>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</si>
  <si>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</si>
  <si>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</si>
  <si>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</si>
  <si>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</si>
  <si>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</si>
  <si>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</si>
  <si>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</si>
  <si>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</si>
  <si>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</si>
  <si>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</si>
  <si>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</si>
  <si>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</si>
  <si>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</si>
  <si>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</si>
  <si>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</si>
  <si>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</si>
  <si>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</si>
  <si>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</si>
  <si>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</si>
  <si>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</si>
  <si>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</si>
  <si>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</si>
  <si>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</si>
  <si>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</si>
  <si>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</si>
  <si>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</si>
  <si>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</si>
  <si>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</si>
  <si>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</si>
  <si>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</si>
  <si>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</si>
  <si>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</si>
  <si>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</si>
  <si>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</si>
  <si>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</si>
  <si>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</si>
  <si>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</si>
  <si>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</si>
  <si>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</si>
  <si>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</si>
  <si>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</si>
  <si>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</si>
  <si>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</si>
  <si>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</si>
  <si>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</si>
  <si>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</si>
  <si>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</si>
  <si>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</si>
  <si>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</si>
  <si>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</si>
  <si>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</si>
  <si>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</si>
  <si>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</si>
  <si>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</si>
  <si>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</si>
  <si>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</si>
  <si>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</si>
  <si>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</si>
  <si>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</si>
  <si>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</si>
  <si>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</si>
  <si>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</si>
  <si>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</si>
  <si>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</si>
  <si>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</si>
  <si>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</si>
  <si>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</si>
  <si>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</si>
  <si>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</si>
  <si>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</si>
  <si>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</si>
  <si>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</si>
  <si>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</si>
  <si>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</si>
  <si>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</si>
  <si>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</si>
  <si>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</si>
  <si>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</si>
  <si>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</si>
  <si>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</si>
  <si>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</si>
  <si>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</si>
  <si>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</si>
  <si>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</si>
  <si>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</si>
  <si>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</si>
  <si>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</si>
  <si>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</si>
  <si>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</si>
  <si>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</si>
  <si>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</si>
  <si>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</si>
  <si>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</si>
  <si>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</si>
  <si>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</si>
  <si>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</si>
  <si>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</si>
  <si>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</si>
  <si>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</si>
  <si>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</si>
  <si>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</si>
  <si>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</si>
  <si>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</si>
  <si>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</si>
  <si>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</si>
  <si>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</si>
  <si>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</si>
  <si>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</si>
  <si>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</si>
  <si>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</si>
  <si>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</si>
  <si>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</si>
  <si>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</si>
  <si>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</si>
  <si>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</si>
  <si>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</si>
  <si>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</si>
  <si>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</si>
  <si>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</si>
  <si>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</si>
  <si>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</si>
  <si>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</si>
  <si>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</si>
  <si>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</si>
  <si>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</si>
  <si>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</si>
  <si>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</si>
  <si>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</si>
  <si>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</si>
  <si>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</si>
  <si>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</si>
  <si>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</si>
  <si>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</si>
  <si>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</si>
  <si>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</si>
  <si>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</si>
  <si>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</si>
  <si>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</si>
  <si>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</si>
  <si>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</si>
  <si>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</si>
  <si>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</si>
  <si>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</si>
  <si>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</si>
  <si>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</si>
  <si>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</si>
  <si>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</si>
  <si>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</si>
  <si>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</si>
  <si>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</si>
  <si>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</si>
  <si>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</si>
  <si>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</si>
  <si>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</si>
  <si>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</si>
  <si>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</si>
  <si>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</si>
  <si>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</si>
  <si>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</si>
  <si>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</si>
  <si>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</si>
  <si>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</si>
  <si>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</si>
  <si>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</si>
  <si>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</si>
  <si>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</si>
  <si>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</si>
  <si>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</si>
  <si>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</si>
  <si>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</si>
  <si>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</si>
  <si>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</si>
  <si>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</si>
  <si>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</si>
  <si>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</si>
  <si>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</si>
  <si>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</si>
  <si>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</si>
  <si>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</si>
  <si>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</si>
  <si>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</si>
  <si>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</si>
  <si>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</si>
  <si>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</si>
  <si>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</si>
  <si>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</si>
  <si>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</si>
  <si>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</si>
  <si>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</si>
  <si>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</si>
  <si>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</si>
  <si>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</si>
  <si>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</si>
  <si>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</si>
  <si>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</si>
  <si>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</si>
  <si>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</si>
  <si>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</si>
  <si>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</si>
  <si>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</si>
  <si>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</si>
  <si>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</si>
  <si>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</si>
  <si>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</si>
  <si>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</si>
  <si>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</si>
  <si>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</si>
  <si>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</si>
  <si>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</si>
  <si>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</si>
  <si>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</si>
  <si>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</si>
  <si>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</si>
  <si>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</si>
  <si>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</si>
  <si>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</si>
  <si>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</si>
  <si>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</si>
  <si>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</si>
  <si>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</si>
  <si>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</si>
  <si>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</si>
  <si>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</si>
  <si>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</si>
  <si>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</si>
  <si>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</si>
  <si>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</si>
  <si>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</si>
  <si>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</si>
  <si>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</si>
  <si>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</si>
  <si>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</si>
  <si>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</si>
  <si>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</si>
  <si>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</si>
  <si>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</si>
  <si>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</si>
  <si>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</si>
  <si>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</si>
  <si>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</si>
  <si>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</si>
  <si>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</si>
  <si>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</si>
  <si>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</si>
  <si>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</si>
  <si>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</si>
  <si>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</si>
  <si>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</si>
  <si>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</si>
  <si>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</si>
  <si>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</si>
  <si>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</si>
  <si>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</si>
  <si>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</si>
  <si>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</si>
  <si>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</si>
  <si>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</si>
  <si>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</si>
  <si>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</si>
  <si>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</si>
  <si>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</si>
  <si>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</si>
  <si>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</si>
  <si>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</si>
  <si>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</si>
  <si>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</si>
  <si>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</si>
  <si>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</si>
  <si>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</si>
  <si>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</si>
  <si>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</si>
  <si>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</si>
  <si>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</si>
  <si>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</si>
  <si>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</si>
  <si>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</si>
  <si>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</si>
  <si>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</si>
  <si>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</si>
  <si>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</si>
  <si>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</si>
  <si>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</si>
  <si>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</si>
  <si>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</si>
  <si>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</si>
  <si>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</si>
  <si>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</si>
  <si>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</si>
  <si>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</si>
  <si>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</si>
  <si>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</si>
  <si>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</si>
  <si>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</si>
  <si>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</si>
  <si>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</si>
  <si>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</si>
  <si>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</si>
  <si>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</si>
  <si>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</si>
  <si>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</si>
  <si>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</si>
  <si>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</si>
  <si>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</si>
  <si>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</si>
  <si>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</si>
  <si>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</si>
  <si>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</si>
  <si>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</si>
  <si>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</si>
  <si>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</si>
  <si>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</si>
  <si>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</si>
  <si>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</si>
  <si>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</si>
  <si>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</si>
  <si>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</si>
  <si>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</si>
  <si>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</si>
  <si>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</si>
  <si>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</si>
  <si>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</si>
  <si>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</si>
  <si>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</si>
  <si>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</si>
  <si>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</si>
  <si>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</si>
  <si>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</si>
  <si>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</si>
  <si>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</si>
  <si>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</si>
  <si>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</si>
  <si>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</si>
  <si>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</si>
  <si>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</si>
  <si>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</si>
  <si>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</si>
  <si>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</si>
  <si>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</si>
  <si>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</si>
  <si>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</si>
  <si>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</si>
  <si>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</si>
  <si>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</si>
  <si>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</si>
  <si>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</si>
  <si>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</si>
  <si>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</si>
  <si>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</si>
  <si>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</si>
  <si>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</si>
  <si>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</si>
  <si>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</si>
  <si>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</si>
  <si>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</si>
  <si>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</si>
  <si>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</si>
  <si>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</si>
  <si>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</si>
  <si>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</si>
  <si>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</si>
  <si>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</si>
  <si>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</si>
  <si>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</si>
  <si>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</si>
  <si>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</si>
  <si>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</si>
  <si>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</si>
  <si>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</si>
  <si>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</si>
  <si>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</si>
  <si>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</si>
  <si>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</si>
  <si>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</si>
  <si>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</si>
  <si>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</si>
  <si>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</si>
  <si>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</si>
  <si>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</si>
  <si>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</si>
  <si>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</si>
  <si>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</si>
  <si>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</si>
  <si>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</si>
  <si>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</si>
  <si>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</si>
  <si>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</si>
  <si>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</si>
  <si>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</si>
  <si>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</si>
  <si>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</si>
  <si>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</si>
  <si>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</si>
  <si>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</si>
  <si>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</si>
  <si>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</si>
  <si>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</si>
  <si>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</si>
  <si>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</si>
  <si>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</si>
  <si>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</si>
  <si>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</si>
  <si>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</si>
  <si>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</si>
  <si>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</si>
  <si>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</si>
  <si>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</si>
  <si>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</si>
  <si>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</si>
  <si>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</si>
  <si>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</si>
  <si>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</si>
  <si>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</si>
  <si>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</si>
  <si>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</si>
  <si>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</si>
  <si>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</si>
  <si>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</si>
  <si>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</si>
  <si>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</si>
  <si>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</si>
  <si>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</si>
  <si>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</si>
  <si>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</si>
  <si>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</si>
  <si>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</si>
  <si>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</si>
  <si>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</si>
  <si>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</si>
  <si>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</si>
  <si>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</si>
  <si>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</si>
  <si>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</si>
  <si>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</si>
  <si>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</si>
  <si>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</si>
  <si>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</si>
  <si>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</si>
  <si>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</si>
  <si>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</si>
  <si>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</si>
  <si>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</si>
  <si>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</si>
  <si>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</si>
  <si>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</si>
  <si>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</si>
  <si>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</si>
  <si>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</si>
  <si>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</si>
  <si>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</si>
  <si>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</si>
  <si>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</si>
  <si>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</si>
  <si>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</si>
  <si>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</si>
  <si>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</si>
  <si>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</si>
  <si>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</si>
  <si>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</si>
  <si>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</si>
  <si>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</si>
  <si>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</si>
  <si>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</si>
  <si>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</si>
  <si>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</si>
  <si>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</si>
  <si>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</si>
  <si>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</si>
  <si>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</si>
  <si>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</si>
  <si>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</si>
  <si>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</si>
  <si>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</si>
  <si>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</si>
  <si>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</si>
  <si>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</si>
  <si>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</si>
  <si>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</si>
  <si>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</si>
  <si>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</si>
  <si>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</si>
  <si>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</si>
  <si>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</si>
  <si>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</si>
  <si>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</si>
  <si>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</si>
  <si>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</si>
  <si>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</si>
  <si>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</si>
  <si>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</si>
  <si>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</si>
  <si>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</si>
  <si>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</si>
  <si>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</si>
  <si>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</si>
  <si>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</si>
  <si>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</si>
  <si>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</si>
  <si>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</si>
  <si>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</si>
  <si>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</si>
  <si>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</si>
  <si>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</si>
  <si>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</si>
  <si>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</si>
  <si>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</si>
  <si>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</si>
  <si>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</si>
  <si>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</si>
  <si>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</si>
  <si>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</si>
  <si>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</si>
  <si>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</si>
  <si>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</si>
  <si>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</si>
  <si>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</si>
  <si>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</si>
  <si>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</si>
  <si>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</si>
  <si>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</si>
  <si>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</si>
  <si>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</si>
  <si>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</si>
  <si>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</si>
  <si>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</si>
  <si>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</si>
  <si>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</si>
  <si>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</si>
  <si>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</si>
  <si>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</si>
  <si>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</si>
  <si>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</si>
  <si>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</si>
  <si>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</si>
  <si>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</si>
  <si>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</si>
  <si>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</si>
  <si>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</si>
  <si>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</si>
  <si>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</si>
  <si>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</si>
  <si>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</si>
  <si>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</si>
  <si>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</si>
  <si>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</si>
  <si>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</si>
  <si>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</si>
  <si>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</si>
  <si>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</si>
  <si>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</si>
  <si>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</si>
  <si>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</si>
  <si>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</si>
  <si>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</si>
  <si>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</si>
  <si>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</si>
  <si>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</si>
  <si>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</si>
  <si>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</si>
  <si>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</si>
  <si>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</si>
  <si>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</si>
  <si>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</si>
  <si>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</si>
  <si>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</si>
  <si>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</si>
  <si>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</si>
  <si>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</si>
  <si>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</si>
  <si>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</si>
  <si>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</si>
  <si>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</si>
  <si>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</si>
  <si>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</si>
  <si>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</si>
  <si>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</si>
  <si>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</si>
  <si>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</si>
  <si>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</si>
  <si>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</si>
  <si>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</si>
  <si>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</si>
  <si>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</si>
  <si>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</si>
  <si>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</si>
  <si>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</si>
  <si>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</si>
  <si>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</si>
  <si>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</si>
  <si>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</si>
  <si>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</si>
  <si>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</si>
  <si>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</si>
  <si>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</si>
  <si>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</si>
  <si>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</si>
  <si>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</si>
  <si>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</si>
  <si>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</si>
  <si>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</si>
  <si>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</si>
  <si>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</si>
  <si>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</si>
  <si>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</si>
  <si>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</si>
  <si>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</si>
  <si>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</si>
  <si>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</si>
  <si>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</si>
  <si>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</si>
  <si>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</si>
  <si>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</si>
  <si>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</si>
  <si>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</si>
  <si>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</si>
  <si>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</si>
  <si>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</si>
  <si>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</si>
  <si>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</si>
  <si>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</si>
  <si>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</si>
  <si>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</si>
  <si>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</si>
  <si>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</si>
  <si>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</si>
  <si>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</si>
  <si>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</si>
  <si>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</si>
  <si>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</si>
  <si>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</si>
  <si>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</si>
  <si>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</si>
  <si>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</si>
  <si>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</si>
  <si>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</si>
  <si>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</si>
  <si>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</si>
  <si>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</si>
  <si>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</si>
  <si>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</si>
  <si>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</si>
  <si>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</si>
  <si>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</si>
  <si>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</si>
  <si>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</si>
  <si>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</si>
  <si>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</si>
  <si>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</si>
  <si>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</si>
  <si>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</si>
  <si>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</si>
  <si>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</si>
  <si>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</si>
  <si>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</si>
  <si>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</si>
  <si>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</si>
  <si>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</si>
  <si>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</si>
  <si>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</si>
  <si>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</si>
  <si>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</si>
  <si>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</si>
  <si>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</si>
  <si>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</si>
  <si>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</si>
  <si>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</si>
  <si>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</si>
  <si>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</si>
  <si>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</si>
  <si>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</si>
  <si>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</si>
  <si>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</si>
  <si>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</si>
  <si>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</si>
  <si>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</si>
  <si>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</si>
  <si>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</si>
  <si>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</si>
  <si>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</si>
  <si>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</si>
  <si>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</si>
  <si>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</si>
  <si>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</si>
  <si>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</si>
  <si>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</si>
  <si>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</si>
  <si>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</si>
  <si>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</si>
  <si>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</si>
  <si>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</si>
  <si>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</si>
  <si>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</si>
  <si>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</si>
  <si>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</si>
  <si>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</si>
  <si>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</si>
  <si>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</si>
  <si>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</si>
  <si>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</si>
  <si>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</si>
  <si>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</si>
  <si>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</si>
  <si>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</si>
  <si>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</si>
  <si>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</si>
  <si>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</si>
  <si>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</si>
  <si>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</si>
  <si>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</si>
  <si>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</si>
  <si>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</si>
  <si>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</si>
  <si>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</si>
  <si>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</si>
  <si>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</si>
  <si>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</si>
  <si>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</si>
  <si>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</si>
  <si>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</si>
  <si>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</si>
  <si>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</si>
  <si>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</si>
  <si>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</si>
  <si>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</si>
  <si>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</si>
  <si>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</si>
  <si>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</si>
  <si>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</si>
  <si>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</si>
  <si>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</si>
  <si>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</si>
  <si>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</si>
  <si>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</si>
  <si>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</si>
  <si>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</si>
  <si>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</si>
  <si>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</si>
  <si>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</si>
  <si>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</si>
  <si>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</si>
  <si>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</si>
  <si>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</si>
  <si>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</si>
  <si>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</si>
  <si>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</si>
  <si>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</si>
  <si>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</si>
  <si>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</si>
  <si>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</si>
  <si>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</si>
  <si>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</si>
  <si>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</si>
  <si>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</si>
  <si>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</si>
  <si>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</si>
  <si>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</si>
  <si>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</si>
  <si>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</si>
  <si>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</si>
  <si>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</si>
  <si>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</si>
  <si>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</si>
  <si>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</si>
  <si>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</si>
  <si>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</si>
  <si>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</si>
  <si>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</si>
  <si>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</si>
  <si>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</si>
  <si>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</si>
  <si>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</si>
  <si>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</si>
  <si>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</si>
  <si>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</si>
  <si>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</si>
  <si>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</si>
  <si>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</si>
  <si>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</si>
  <si>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</si>
  <si>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</si>
  <si>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</si>
  <si>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</si>
  <si>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</si>
  <si>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</si>
  <si>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</si>
  <si>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</si>
  <si>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</si>
  <si>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</si>
  <si>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</si>
  <si>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</si>
  <si>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</si>
  <si>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</si>
  <si>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</si>
  <si>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</si>
  <si>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</si>
  <si>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</si>
  <si>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</si>
  <si>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</si>
  <si>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</si>
  <si>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</si>
  <si>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</si>
  <si>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</si>
  <si>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</si>
  <si>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</si>
  <si>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</si>
  <si>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</si>
  <si>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</si>
  <si>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</si>
  <si>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</si>
  <si>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</si>
  <si>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</si>
  <si>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</si>
  <si>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</si>
  <si>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</si>
  <si>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</si>
  <si>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</si>
  <si>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</si>
  <si>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</si>
  <si>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</si>
  <si>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</si>
  <si>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</si>
  <si>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</si>
  <si>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</si>
  <si>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</si>
  <si>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</si>
  <si>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</si>
  <si>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</si>
  <si>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</si>
  <si>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</si>
  <si>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</si>
  <si>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</si>
  <si>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</si>
  <si>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</si>
  <si>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</si>
  <si>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</si>
  <si>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</si>
  <si>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</si>
  <si>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</si>
  <si>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</si>
  <si>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</si>
  <si>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</si>
  <si>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</si>
  <si>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</si>
  <si>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</si>
  <si>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</si>
  <si>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</si>
  <si>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</si>
  <si>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</si>
  <si>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</si>
  <si>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</si>
  <si>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</si>
  <si>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</si>
  <si>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</si>
  <si>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</si>
  <si>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</si>
  <si>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</si>
  <si>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</si>
  <si>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</si>
  <si>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</si>
  <si>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</si>
  <si>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</si>
  <si>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</si>
  <si>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</si>
  <si>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</si>
  <si>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</si>
  <si>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</si>
  <si>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</si>
  <si>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</si>
  <si>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</si>
  <si>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</si>
  <si>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</si>
  <si>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</si>
  <si>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</si>
  <si>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</si>
  <si>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</si>
  <si>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</si>
  <si>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</si>
  <si>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</si>
  <si>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</si>
  <si>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</si>
  <si>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</si>
  <si>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</si>
  <si>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</si>
  <si>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</si>
  <si>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</si>
  <si>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</si>
  <si>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</si>
  <si>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</si>
  <si>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</si>
  <si>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</si>
  <si>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</si>
  <si>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</si>
  <si>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</si>
  <si>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</si>
  <si>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</si>
  <si>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</si>
  <si>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</si>
  <si>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</si>
  <si>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</si>
  <si>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</si>
  <si>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</si>
  <si>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</si>
  <si>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</si>
  <si>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</si>
  <si>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</si>
  <si>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</si>
  <si>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</si>
  <si>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</si>
  <si>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</si>
  <si>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</si>
  <si>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</si>
  <si>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</si>
  <si>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</si>
  <si>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</si>
  <si>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</si>
  <si>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</si>
  <si>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</si>
  <si>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</si>
  <si>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</si>
  <si>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</si>
  <si>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</si>
  <si>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</si>
  <si>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</si>
  <si>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</si>
  <si>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</si>
  <si>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</si>
  <si>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</si>
  <si>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</si>
  <si>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</si>
  <si>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</si>
  <si>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</si>
  <si>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</si>
  <si>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</si>
  <si>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</si>
  <si>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</si>
  <si>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</si>
  <si>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</si>
  <si>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</si>
  <si>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</si>
  <si>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</si>
  <si>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</si>
  <si>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</si>
  <si>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</si>
  <si>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</si>
  <si>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</si>
  <si>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</si>
  <si>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</si>
  <si>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</si>
  <si>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</si>
  <si>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</si>
  <si>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</si>
  <si>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</si>
  <si>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</si>
  <si>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</si>
  <si>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</si>
  <si>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</si>
  <si>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</si>
  <si>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</si>
  <si>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</si>
  <si>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</si>
  <si>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</si>
  <si>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</si>
  <si>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</si>
  <si>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</si>
  <si>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</si>
  <si>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</si>
  <si>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</si>
  <si>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</si>
  <si>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</si>
  <si>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</si>
  <si>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</si>
  <si>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</si>
  <si>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</si>
  <si>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</si>
  <si>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</si>
  <si>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</si>
  <si>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</si>
  <si>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</si>
  <si>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</si>
  <si>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</si>
  <si>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</si>
  <si>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</si>
  <si>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</si>
  <si>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</si>
  <si>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</si>
  <si>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</si>
  <si>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</si>
  <si>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</si>
  <si>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</si>
  <si>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</si>
  <si>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</si>
  <si>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</si>
  <si>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</si>
  <si>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</si>
  <si>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</si>
  <si>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</si>
  <si>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</si>
  <si>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</si>
  <si>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</si>
  <si>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</si>
  <si>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</si>
  <si>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</si>
  <si>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</si>
  <si>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</si>
  <si>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</si>
  <si>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</si>
  <si>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</si>
  <si>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</si>
  <si>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</si>
  <si>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</si>
  <si>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</si>
  <si>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</si>
  <si>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</si>
  <si>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</si>
  <si>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</si>
  <si>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</si>
  <si>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</si>
  <si>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</si>
  <si>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</si>
  <si>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</si>
  <si>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</si>
  <si>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</si>
  <si>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</si>
  <si>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</si>
  <si>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</si>
  <si>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</si>
  <si>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</si>
  <si>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</si>
  <si>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</si>
  <si>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</si>
  <si>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</si>
  <si>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</si>
  <si>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</si>
  <si>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</si>
  <si>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</si>
  <si>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</si>
  <si>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</si>
  <si>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</si>
  <si>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</si>
  <si>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</si>
  <si>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</si>
  <si>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</si>
  <si>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</si>
  <si>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</si>
  <si>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</si>
  <si>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</si>
  <si>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</si>
  <si>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</si>
  <si>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</si>
  <si>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</si>
  <si>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</si>
  <si>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</si>
  <si>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</si>
  <si>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</si>
  <si>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</si>
  <si>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</si>
  <si>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</si>
  <si>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</si>
  <si>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</si>
  <si>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</si>
  <si>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</si>
  <si>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</si>
  <si>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</si>
  <si>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</si>
  <si>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</si>
  <si>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</si>
  <si>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</si>
  <si>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</si>
  <si>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</si>
  <si>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</si>
  <si>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</si>
  <si>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</si>
  <si>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</si>
  <si>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</si>
  <si>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</si>
  <si>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</si>
  <si>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</si>
  <si>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</si>
  <si>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</si>
  <si>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</si>
  <si>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</si>
  <si>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</si>
  <si>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</si>
  <si>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</si>
  <si>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</si>
  <si>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</si>
  <si>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</si>
  <si>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</si>
  <si>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</si>
  <si>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</si>
  <si>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</si>
  <si>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</si>
  <si>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</si>
  <si>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</si>
  <si>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</si>
  <si>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</si>
  <si>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</si>
  <si>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</si>
  <si>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</si>
  <si>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</si>
  <si>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</si>
  <si>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</si>
  <si>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</si>
  <si>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</si>
  <si>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</si>
  <si>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</si>
  <si>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</si>
  <si>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</si>
  <si>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</si>
  <si>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</si>
  <si>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</si>
  <si>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</si>
  <si>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</si>
  <si>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</si>
  <si>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</si>
  <si>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</si>
  <si>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</si>
  <si>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</si>
  <si>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</si>
  <si>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</si>
  <si>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</si>
  <si>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</si>
  <si>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</si>
  <si>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</si>
  <si>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</si>
  <si>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</si>
  <si>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</si>
  <si>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</si>
  <si>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</si>
  <si>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</si>
  <si>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</si>
  <si>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</si>
  <si>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</si>
  <si>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</si>
  <si>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</si>
  <si>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</si>
  <si>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</si>
  <si>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</si>
  <si>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</si>
  <si>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</si>
  <si>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</si>
  <si>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</si>
  <si>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</si>
  <si>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</si>
  <si>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</si>
  <si>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</si>
  <si>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</si>
  <si>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</si>
  <si>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</si>
  <si>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</si>
  <si>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</si>
  <si>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</si>
  <si>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</si>
  <si>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</si>
  <si>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</si>
  <si>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</si>
  <si>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</si>
  <si>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</si>
  <si>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</si>
  <si>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</si>
  <si>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</si>
  <si>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</si>
  <si>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</si>
  <si>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</si>
  <si>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</si>
  <si>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</si>
  <si>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</si>
  <si>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</si>
  <si>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</si>
  <si>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</si>
  <si>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</si>
  <si>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</si>
  <si>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</si>
  <si>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</si>
  <si>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</si>
  <si>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</si>
  <si>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</si>
  <si>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</si>
  <si>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</si>
  <si>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</si>
  <si>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</si>
  <si>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</si>
  <si>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</si>
  <si>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</si>
  <si>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</si>
  <si>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</si>
  <si>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</si>
  <si>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</si>
  <si>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</si>
  <si>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</si>
  <si>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</si>
  <si>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</si>
  <si>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</si>
  <si>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</si>
  <si>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</si>
  <si>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</si>
  <si>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</si>
  <si>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</si>
  <si>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</si>
  <si>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</si>
  <si>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</si>
  <si>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</si>
  <si>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</si>
  <si>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</si>
  <si>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</si>
  <si>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</si>
  <si>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</si>
  <si>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</si>
  <si>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</si>
  <si>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</si>
  <si>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</si>
  <si>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</si>
  <si>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</si>
  <si>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</si>
  <si>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</si>
  <si>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</si>
  <si>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</si>
  <si>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</si>
  <si>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</si>
  <si>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</si>
  <si>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</si>
  <si>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</si>
  <si>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</si>
  <si>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</si>
  <si>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</si>
  <si>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</si>
  <si>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</si>
  <si>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</si>
  <si>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</si>
  <si>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</si>
  <si>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</si>
  <si>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</si>
  <si>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</si>
  <si>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</si>
  <si>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</si>
  <si>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</si>
  <si>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</si>
  <si>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</si>
  <si>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</si>
  <si>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</si>
  <si>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</si>
  <si>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</si>
  <si>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</si>
  <si>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</si>
  <si>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</si>
  <si>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</si>
  <si>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</si>
  <si>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</si>
  <si>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</si>
  <si>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</si>
  <si>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</si>
  <si>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</si>
  <si>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</si>
  <si>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</si>
  <si>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</si>
  <si>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</si>
  <si>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</si>
  <si>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</si>
  <si>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</si>
  <si>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</si>
  <si>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</si>
  <si>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</si>
  <si>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</si>
  <si>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</si>
  <si>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</si>
  <si>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</si>
  <si>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</si>
  <si>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</si>
  <si>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</si>
  <si>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</si>
  <si>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</si>
  <si>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</si>
  <si>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</si>
  <si>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</si>
  <si>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</si>
  <si>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</si>
  <si>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</si>
  <si>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</si>
  <si>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</si>
  <si>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</si>
  <si>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</si>
  <si>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</si>
  <si>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</si>
  <si>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</si>
  <si>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</si>
  <si>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</si>
  <si>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</si>
  <si>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</si>
  <si>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</si>
  <si>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</si>
  <si>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</si>
  <si>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</si>
  <si>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</si>
  <si>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</si>
  <si>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</si>
  <si>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</si>
  <si>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</si>
  <si>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</si>
  <si>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</si>
  <si>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</si>
  <si>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</si>
  <si>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</si>
  <si>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</si>
  <si>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</si>
  <si>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</si>
  <si>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</si>
  <si>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</si>
  <si>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</si>
  <si>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</si>
  <si>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</si>
  <si>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</si>
  <si>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</si>
  <si>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</si>
  <si>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</si>
  <si>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</si>
  <si>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</si>
  <si>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</si>
  <si>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</si>
  <si>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</si>
  <si>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</si>
  <si>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</si>
  <si>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</si>
  <si>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</si>
  <si>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</si>
  <si>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</si>
  <si>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</si>
  <si>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</si>
  <si>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</si>
  <si>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</si>
  <si>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</si>
  <si>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</si>
  <si>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</si>
  <si>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</si>
  <si>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</si>
  <si>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</si>
  <si>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</si>
  <si>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</si>
  <si>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</si>
  <si>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</si>
  <si>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</si>
  <si>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</si>
  <si>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</si>
  <si>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</si>
  <si>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</si>
  <si>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</si>
  <si>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</si>
  <si>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</si>
  <si>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</si>
  <si>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</si>
  <si>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</si>
  <si>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</si>
  <si>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</si>
  <si>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</si>
  <si>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</si>
  <si>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</si>
  <si>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</si>
  <si>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</si>
  <si>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</si>
  <si>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</si>
  <si>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</si>
  <si>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</si>
  <si>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</si>
  <si>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</si>
  <si>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</si>
  <si>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</si>
  <si>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</si>
  <si>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</si>
  <si>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</si>
  <si>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</si>
  <si>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</si>
  <si>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</si>
  <si>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</si>
  <si>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</si>
  <si>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</si>
  <si>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</si>
  <si>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</si>
  <si>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</si>
  <si>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</si>
  <si>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</si>
  <si>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</si>
  <si>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</si>
  <si>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</si>
  <si>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</si>
  <si>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</si>
  <si>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</si>
  <si>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</si>
  <si>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</si>
  <si>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</si>
  <si>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</si>
  <si>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</si>
  <si>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</si>
  <si>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</si>
  <si>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</si>
  <si>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</si>
  <si>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</si>
  <si>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</si>
  <si>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</si>
  <si>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</si>
  <si>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</si>
  <si>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</si>
  <si>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</si>
  <si>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</si>
  <si>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</si>
  <si>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</si>
  <si>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</si>
  <si>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</si>
  <si>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</si>
  <si>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</si>
  <si>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</si>
  <si>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</si>
  <si>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</si>
  <si>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</si>
  <si>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</si>
  <si>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</si>
  <si>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</si>
  <si>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</si>
  <si>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</si>
  <si>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</si>
  <si>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</si>
  <si>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</si>
  <si>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</si>
  <si>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</si>
  <si>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</si>
  <si>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</si>
  <si>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</si>
  <si>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</si>
  <si>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</si>
  <si>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</si>
  <si>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</si>
  <si>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</si>
  <si>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</si>
  <si>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</si>
  <si>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</si>
  <si>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</si>
  <si>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</si>
  <si>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</si>
  <si>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</si>
  <si>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</si>
  <si>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</si>
  <si>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</si>
  <si>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</si>
  <si>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</si>
  <si>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</si>
  <si>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</si>
  <si>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</si>
  <si>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</si>
  <si>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</si>
  <si>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</si>
  <si>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</si>
  <si>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</si>
  <si>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</si>
  <si>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</si>
  <si>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</si>
  <si>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</si>
  <si>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</si>
  <si>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</si>
  <si>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</si>
  <si>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</si>
  <si>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</si>
  <si>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</si>
  <si>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</si>
  <si>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</si>
  <si>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</si>
  <si>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</si>
  <si>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</si>
  <si>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</si>
  <si>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</si>
  <si>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</si>
  <si>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</si>
  <si>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</si>
  <si>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</si>
  <si>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</si>
  <si>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</si>
  <si>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</si>
  <si>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</si>
  <si>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</si>
  <si>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</si>
  <si>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</si>
  <si>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</si>
  <si>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</si>
  <si>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</si>
  <si>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</si>
  <si>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</si>
  <si>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</si>
  <si>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</si>
  <si>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</si>
  <si>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</si>
  <si>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</si>
  <si>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</si>
  <si>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</si>
  <si>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</si>
  <si>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</si>
  <si>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</si>
  <si>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</si>
  <si>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</si>
  <si>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</si>
  <si>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</si>
  <si>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</si>
  <si>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</si>
  <si>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</si>
  <si>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</si>
  <si>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</si>
  <si>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</si>
  <si>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</si>
  <si>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</si>
  <si>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</si>
  <si>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</si>
  <si>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</si>
  <si>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</si>
  <si>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</si>
  <si>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</si>
  <si>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</si>
  <si>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</si>
  <si>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</si>
  <si>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</si>
  <si>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</si>
  <si>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</si>
  <si>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</si>
  <si>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</si>
  <si>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</si>
  <si>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</si>
  <si>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</si>
  <si>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</si>
  <si>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</si>
  <si>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</si>
  <si>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</si>
  <si>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</si>
  <si>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</si>
  <si>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</si>
  <si>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</si>
  <si>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</si>
  <si>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</si>
  <si>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</si>
  <si>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</si>
  <si>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</si>
  <si>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</si>
  <si>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</si>
  <si>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</si>
  <si>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</si>
  <si>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</si>
  <si>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</si>
  <si>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</si>
  <si>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</si>
  <si>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</si>
  <si>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</si>
  <si>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</si>
  <si>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</si>
  <si>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</si>
  <si>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</si>
  <si>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</si>
  <si>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</si>
  <si>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</si>
  <si>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</si>
  <si>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</si>
  <si>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</si>
  <si>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</si>
  <si>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</si>
  <si>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</si>
  <si>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</si>
  <si>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</si>
  <si>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</si>
  <si>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</si>
  <si>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</si>
  <si>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</si>
  <si>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</si>
  <si>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</si>
  <si>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</si>
  <si>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</si>
  <si>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</si>
  <si>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</si>
  <si>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</si>
  <si>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</si>
  <si>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</si>
  <si>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</si>
  <si>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</si>
  <si>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</si>
  <si>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</si>
  <si>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</si>
  <si>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</si>
  <si>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</si>
  <si>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</si>
  <si>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</si>
  <si>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</si>
  <si>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</si>
  <si>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</si>
  <si>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</si>
  <si>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</si>
  <si>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</si>
  <si>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</si>
  <si>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</si>
  <si>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</si>
  <si>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</si>
  <si>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</si>
  <si>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</si>
  <si>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</si>
  <si>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</si>
  <si>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</si>
  <si>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</si>
  <si>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</si>
  <si>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</si>
  <si>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</si>
  <si>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</si>
  <si>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</si>
  <si>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</si>
  <si>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</si>
  <si>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</si>
  <si>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</si>
  <si>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</si>
  <si>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</si>
  <si>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</si>
  <si>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</si>
  <si>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</si>
  <si>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</si>
  <si>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</si>
  <si>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</si>
  <si>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</si>
  <si>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</si>
  <si>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</si>
  <si>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</si>
  <si>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</si>
  <si>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</si>
  <si>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</si>
  <si>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</si>
  <si>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</si>
  <si>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</si>
  <si>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</si>
  <si>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</si>
  <si>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</si>
  <si>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</si>
  <si>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</si>
  <si>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</si>
  <si>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</si>
  <si>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</si>
  <si>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</si>
  <si>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</si>
  <si>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</si>
  <si>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</si>
  <si>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</si>
  <si>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</si>
  <si>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</si>
  <si>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</si>
  <si>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</si>
  <si>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</si>
  <si>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</si>
  <si>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</si>
  <si>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</si>
  <si>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</si>
  <si>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</si>
  <si>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</si>
  <si>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</si>
  <si>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</si>
  <si>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</si>
  <si>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</si>
  <si>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</si>
  <si>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</si>
  <si>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</si>
  <si>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</si>
  <si>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</si>
  <si>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</si>
  <si>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</si>
  <si>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</si>
  <si>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</si>
  <si>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</si>
  <si>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</si>
  <si>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</si>
  <si>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</si>
  <si>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</si>
  <si>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</si>
  <si>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</si>
  <si>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</si>
  <si>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</si>
  <si>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</si>
  <si>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</si>
  <si>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</si>
  <si>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</si>
  <si>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</si>
  <si>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</si>
  <si>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</si>
  <si>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</si>
  <si>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</si>
  <si>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</si>
  <si>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</si>
  <si>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</si>
  <si>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</si>
  <si>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</si>
  <si>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</si>
  <si>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</si>
  <si>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</si>
  <si>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</si>
  <si>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</si>
  <si>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</si>
  <si>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</si>
  <si>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</si>
  <si>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</si>
  <si>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</si>
  <si>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</si>
  <si>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</si>
  <si>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</si>
  <si>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</si>
  <si>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</si>
  <si>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</si>
  <si>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</si>
  <si>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</si>
  <si>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</si>
  <si>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</si>
  <si>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</si>
  <si>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</si>
  <si>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</si>
  <si>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</si>
  <si>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</si>
  <si>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</si>
  <si>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</si>
  <si>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</si>
  <si>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</si>
  <si>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</si>
  <si>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</si>
  <si>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</si>
  <si>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</si>
  <si>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</si>
  <si>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</si>
  <si>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</si>
  <si>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</si>
  <si>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</si>
  <si>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</si>
  <si>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</si>
  <si>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</si>
  <si>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</si>
  <si>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</si>
  <si>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</si>
  <si>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</si>
  <si>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</si>
  <si>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</si>
  <si>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</si>
  <si>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</si>
  <si>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</si>
  <si>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</si>
  <si>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</si>
  <si>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</si>
  <si>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</si>
  <si>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</si>
  <si>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</si>
  <si>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</si>
  <si>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</si>
  <si>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</si>
  <si>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</si>
  <si>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</si>
  <si>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</si>
  <si>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</si>
  <si>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</si>
  <si>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</si>
  <si>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</si>
  <si>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</si>
  <si>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</si>
  <si>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</si>
  <si>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</si>
  <si>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</si>
  <si>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</si>
  <si>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</si>
  <si>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</si>
  <si>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</si>
  <si>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</si>
  <si>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</si>
  <si>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</si>
  <si>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</si>
  <si>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</si>
  <si>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</si>
  <si>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</si>
  <si>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</si>
  <si>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</si>
  <si>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</si>
  <si>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</si>
  <si>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</si>
  <si>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</si>
  <si>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</si>
  <si>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</si>
  <si>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</si>
  <si>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</si>
  <si>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</si>
  <si>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</si>
  <si>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</si>
  <si>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</si>
  <si>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</si>
  <si>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</si>
  <si>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</si>
  <si>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</si>
  <si>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</si>
  <si>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</si>
  <si>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</si>
  <si>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</si>
  <si>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</si>
  <si>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</si>
  <si>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</si>
  <si>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</si>
  <si>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</si>
  <si>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</si>
  <si>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</si>
  <si>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</si>
  <si>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</si>
  <si>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</si>
  <si>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</si>
  <si>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</si>
  <si>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</si>
  <si>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</si>
  <si>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</si>
  <si>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</si>
  <si>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</si>
  <si>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</si>
  <si>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</si>
  <si>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</si>
  <si>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</si>
  <si>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</si>
  <si>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</si>
  <si>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</si>
  <si>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</si>
  <si>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</si>
  <si>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</si>
  <si>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</si>
  <si>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</si>
  <si>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</si>
  <si>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</si>
  <si>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</si>
  <si>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</si>
  <si>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</si>
  <si>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</si>
  <si>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</si>
  <si>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</si>
  <si>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</si>
  <si>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</si>
  <si>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</si>
  <si>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</si>
  <si>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</si>
  <si>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</si>
  <si>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</si>
  <si>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</si>
  <si>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</si>
  <si>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</si>
  <si>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</si>
  <si>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</si>
  <si>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</si>
  <si>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</si>
  <si>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</si>
  <si>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</si>
  <si>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</si>
  <si>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</si>
  <si>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</si>
  <si>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</si>
  <si>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</si>
  <si>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</si>
  <si>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</si>
  <si>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</si>
  <si>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</si>
  <si>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</si>
  <si>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</si>
  <si>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</si>
  <si>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</si>
  <si>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</si>
  <si>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</si>
  <si>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</si>
  <si>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</si>
  <si>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</si>
  <si>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</si>
  <si>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</si>
  <si>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</si>
  <si>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</si>
  <si>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</si>
  <si>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</si>
  <si>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</si>
  <si>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</si>
  <si>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</si>
  <si>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</si>
  <si>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</si>
  <si>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</si>
  <si>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</si>
  <si>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</si>
  <si>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</si>
  <si>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</si>
  <si>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</si>
  <si>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</si>
  <si>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</si>
  <si>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</si>
  <si>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</si>
  <si>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</si>
  <si>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</si>
  <si>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</si>
  <si>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</si>
  <si>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</si>
  <si>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</si>
  <si>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</si>
  <si>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</si>
  <si>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</si>
  <si>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</si>
  <si>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</si>
  <si>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</si>
  <si>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</si>
  <si>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</si>
  <si>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</si>
  <si>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</si>
  <si>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</si>
  <si>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</si>
  <si>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</si>
  <si>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</si>
  <si>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</si>
  <si>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</si>
  <si>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</si>
  <si>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</si>
  <si>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</si>
  <si>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</si>
  <si>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</si>
  <si>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</si>
  <si>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</si>
  <si>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</si>
  <si>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</si>
  <si>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</si>
  <si>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</si>
  <si>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</si>
  <si>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</si>
  <si>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</si>
  <si>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</si>
  <si>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</si>
  <si>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</si>
  <si>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</si>
  <si>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</si>
  <si>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</si>
  <si>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</si>
  <si>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</si>
  <si>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</si>
  <si>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</si>
  <si>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</si>
  <si>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</si>
  <si>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</si>
  <si>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</si>
  <si>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</si>
  <si>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</si>
  <si>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</si>
  <si>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</si>
  <si>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</si>
  <si>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</si>
  <si>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</si>
  <si>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</si>
  <si>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</si>
  <si>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</si>
  <si>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</si>
  <si>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</si>
  <si>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</si>
  <si>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</si>
  <si>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</si>
  <si>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</si>
  <si>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</si>
  <si>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</si>
  <si>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</si>
  <si>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</si>
  <si>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</si>
  <si>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</si>
  <si>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</si>
  <si>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</si>
  <si>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</si>
  <si>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</si>
  <si>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</si>
  <si>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</si>
  <si>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</si>
  <si>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</si>
  <si>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</si>
  <si>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</si>
  <si>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</si>
  <si>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</si>
  <si>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</si>
  <si>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</si>
  <si>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</si>
  <si>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</si>
  <si>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</si>
  <si>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</si>
  <si>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</si>
  <si>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</si>
  <si>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</si>
  <si>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</si>
  <si>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</si>
  <si>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</si>
  <si>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</si>
  <si>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</si>
  <si>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</si>
  <si>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</si>
  <si>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</si>
  <si>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</si>
  <si>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</si>
  <si>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</si>
  <si>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</si>
  <si>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</si>
  <si>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</si>
  <si>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</si>
  <si>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</si>
  <si>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</si>
  <si>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</si>
  <si>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</si>
  <si>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</si>
  <si>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</si>
  <si>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</si>
  <si>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</si>
  <si>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</si>
  <si>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</si>
  <si>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</si>
  <si>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</si>
  <si>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</si>
  <si>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</si>
  <si>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</si>
  <si>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</si>
  <si>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</si>
  <si>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</si>
  <si>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</si>
  <si>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</si>
  <si>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</si>
  <si>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</si>
  <si>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</si>
  <si>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</si>
  <si>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</si>
  <si>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</si>
  <si>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</si>
  <si>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</si>
  <si>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</si>
  <si>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</si>
  <si>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</si>
  <si>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</si>
  <si>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</si>
  <si>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</si>
  <si>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</si>
  <si>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</si>
  <si>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</si>
  <si>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</si>
  <si>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</si>
  <si>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</si>
  <si>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</si>
  <si>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</si>
  <si>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</si>
  <si>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</si>
  <si>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</si>
  <si>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</si>
  <si>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</si>
  <si>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</si>
  <si>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</si>
  <si>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</si>
  <si>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</si>
  <si>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</si>
  <si>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</si>
  <si>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</si>
  <si>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</si>
  <si>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</si>
  <si>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</si>
  <si>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</si>
  <si>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</si>
  <si>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</si>
  <si>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</si>
  <si>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</si>
  <si>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</si>
  <si>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</si>
  <si>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</si>
  <si>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</si>
  <si>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</si>
  <si>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</si>
  <si>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</si>
  <si>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</si>
  <si>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</si>
  <si>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</si>
  <si>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</si>
  <si>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</si>
  <si>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</si>
  <si>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</si>
  <si>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</si>
  <si>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</si>
  <si>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</si>
  <si>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</si>
  <si>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</si>
  <si>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</si>
  <si>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</si>
  <si>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</si>
  <si>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</si>
  <si>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</si>
  <si>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</si>
  <si>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</si>
  <si>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</si>
  <si>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</si>
  <si>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</si>
  <si>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</si>
  <si>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</si>
  <si>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</si>
  <si>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</si>
  <si>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</si>
  <si>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</si>
  <si>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</si>
  <si>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</si>
  <si>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</si>
  <si>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</si>
  <si>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</si>
  <si>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</si>
  <si>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</si>
  <si>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</si>
  <si>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</si>
  <si>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</si>
  <si>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</si>
  <si>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</si>
  <si>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</si>
  <si>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</si>
  <si>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</si>
  <si>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</si>
  <si>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</si>
  <si>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</si>
  <si>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</si>
  <si>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</si>
  <si>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</si>
  <si>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</si>
  <si>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</si>
  <si>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</si>
  <si>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</si>
  <si>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</si>
  <si>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</si>
  <si>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</si>
  <si>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</si>
  <si>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</si>
  <si>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</si>
  <si>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</si>
  <si>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</si>
  <si>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</si>
  <si>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</si>
  <si>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</si>
  <si>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</si>
  <si>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</si>
  <si>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</si>
  <si>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</si>
  <si>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</si>
  <si>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</si>
  <si>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</si>
  <si>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</si>
  <si>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</si>
  <si>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</si>
  <si>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</si>
  <si>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</si>
  <si>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</si>
  <si>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</si>
  <si>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</si>
  <si>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</si>
  <si>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</si>
  <si>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</si>
  <si>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</si>
  <si>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</si>
  <si>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</si>
  <si>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</si>
  <si>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</si>
  <si>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</si>
  <si>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</si>
  <si>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</si>
  <si>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</si>
  <si>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</si>
  <si>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</si>
  <si>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</si>
  <si>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</si>
  <si>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</si>
  <si>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</si>
  <si>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</si>
  <si>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</si>
  <si>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</si>
  <si>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</si>
  <si>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</si>
  <si>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</si>
  <si>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</si>
  <si>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</si>
  <si>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</si>
  <si>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</si>
  <si>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</si>
  <si>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</si>
  <si>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</si>
  <si>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</si>
  <si>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</si>
  <si>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</si>
  <si>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</si>
  <si>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</si>
  <si>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</si>
  <si>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</si>
  <si>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</si>
  <si>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</si>
  <si>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</si>
  <si>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</si>
  <si>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</si>
  <si>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</si>
  <si>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</si>
  <si>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</si>
  <si>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</si>
  <si>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</si>
  <si>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</si>
  <si>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</si>
  <si>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</si>
  <si>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</si>
  <si>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</si>
  <si>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</si>
  <si>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</si>
  <si>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</si>
  <si>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</si>
  <si>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</si>
  <si>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</si>
  <si>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</si>
  <si>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</si>
  <si>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</si>
  <si>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</si>
  <si>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</si>
  <si>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</si>
  <si>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</si>
  <si>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</si>
  <si>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</si>
  <si>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</si>
  <si>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</si>
  <si>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</si>
  <si>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</si>
  <si>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</si>
  <si>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</si>
  <si>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</si>
  <si>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</si>
  <si>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</si>
  <si>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</si>
  <si>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</si>
  <si>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</si>
  <si>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</si>
  <si>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</si>
  <si>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</si>
  <si>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</si>
  <si>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</si>
  <si>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</si>
  <si>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</si>
  <si>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</si>
  <si>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</si>
  <si>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</si>
  <si>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</si>
  <si>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</si>
  <si>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</si>
  <si>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</si>
  <si>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</si>
  <si>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</si>
  <si>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</si>
  <si>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</si>
  <si>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</si>
  <si>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</si>
  <si>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</si>
  <si>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</si>
  <si>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</si>
  <si>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</si>
  <si>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</si>
  <si>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</si>
  <si>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</si>
  <si>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</si>
  <si>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</si>
  <si>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</si>
  <si>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</si>
  <si>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</si>
  <si>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</si>
  <si>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</si>
  <si>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</si>
  <si>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</si>
  <si>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</si>
  <si>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</si>
  <si>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</si>
  <si>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</si>
  <si>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</si>
  <si>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</si>
  <si>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</si>
  <si>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</si>
  <si>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</si>
  <si>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</si>
  <si>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</si>
  <si>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</si>
  <si>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</si>
  <si>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</si>
  <si>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</si>
  <si>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</si>
  <si>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</si>
  <si>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</si>
  <si>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</si>
  <si>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</si>
  <si>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</si>
  <si>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</si>
  <si>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</si>
  <si>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</si>
  <si>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</si>
  <si>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</si>
  <si>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</si>
  <si>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</si>
  <si>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</si>
  <si>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</si>
  <si>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</si>
  <si>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</si>
  <si>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</si>
  <si>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</si>
  <si>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</si>
  <si>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</si>
  <si>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</si>
  <si>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</si>
  <si>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</si>
  <si>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</si>
  <si>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</si>
  <si>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</si>
  <si>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</si>
  <si>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</si>
  <si>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</si>
  <si>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</si>
  <si>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</si>
  <si>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</si>
  <si>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</si>
  <si>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</si>
  <si>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</si>
  <si>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</si>
  <si>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</si>
  <si>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</si>
  <si>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</si>
  <si>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</si>
  <si>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</si>
  <si>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</si>
  <si>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</si>
  <si>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</si>
  <si>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</si>
  <si>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</si>
  <si>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</si>
  <si>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</si>
  <si>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</si>
  <si>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</si>
  <si>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</si>
  <si>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</si>
  <si>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</si>
  <si>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</si>
  <si>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</si>
  <si>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</si>
  <si>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</si>
  <si>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</si>
  <si>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</si>
  <si>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</si>
  <si>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</si>
  <si>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</si>
  <si>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</si>
  <si>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</si>
  <si>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</si>
  <si>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</si>
  <si>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</si>
  <si>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</si>
  <si>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</si>
  <si>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</si>
  <si>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</si>
  <si>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</si>
  <si>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</si>
  <si>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</si>
  <si>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</si>
  <si>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</si>
  <si>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</si>
  <si>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</si>
  <si>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</si>
  <si>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</si>
  <si>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</si>
  <si>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</si>
  <si>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</si>
  <si>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</si>
  <si>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</si>
  <si>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</si>
  <si>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</si>
  <si>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</si>
  <si>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</si>
  <si>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</si>
  <si>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</si>
  <si>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</si>
  <si>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</si>
  <si>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</si>
  <si>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</si>
  <si>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</si>
  <si>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</si>
  <si>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</si>
  <si>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</si>
  <si>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</si>
  <si>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</si>
  <si>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</si>
  <si>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</si>
  <si>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</si>
  <si>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</si>
  <si>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</si>
  <si>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</si>
  <si>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</si>
  <si>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</si>
  <si>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</si>
  <si>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</si>
  <si>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</si>
  <si>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</si>
  <si>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</si>
  <si>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</si>
  <si>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</si>
  <si>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</si>
  <si>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</si>
  <si>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</si>
  <si>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</si>
  <si>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</si>
  <si>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</si>
  <si>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</si>
  <si>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</si>
  <si>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</si>
  <si>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</si>
  <si>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</si>
  <si>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</si>
  <si>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</si>
  <si>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</si>
  <si>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</si>
  <si>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</si>
  <si>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</si>
  <si>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</si>
  <si>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</si>
  <si>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</si>
  <si>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</si>
  <si>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</si>
  <si>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</si>
  <si>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</si>
  <si>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</si>
  <si>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</si>
  <si>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</si>
  <si>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</si>
  <si>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</si>
  <si>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</si>
  <si>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</si>
  <si>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</si>
  <si>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</si>
  <si>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</si>
  <si>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</si>
  <si>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</si>
  <si>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</si>
  <si>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</si>
  <si>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</si>
  <si>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</si>
  <si>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</si>
  <si>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</si>
  <si>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</si>
  <si>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</si>
  <si>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</si>
  <si>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</si>
  <si>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</si>
  <si>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</si>
  <si>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</si>
  <si>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</si>
  <si>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</si>
  <si>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</si>
  <si>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</si>
  <si>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</si>
  <si>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</si>
  <si>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</si>
  <si>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</si>
  <si>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</si>
  <si>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</si>
  <si>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</si>
  <si>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</si>
  <si>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</si>
  <si>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</si>
  <si>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</si>
  <si>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</si>
  <si>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</si>
  <si>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</si>
  <si>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</si>
  <si>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</si>
  <si>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</si>
  <si>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</si>
  <si>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</si>
  <si>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</si>
  <si>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</si>
  <si>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</si>
  <si>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</si>
  <si>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</si>
  <si>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</si>
  <si>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</si>
  <si>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</si>
  <si>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</si>
  <si>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</si>
  <si>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</si>
  <si>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</si>
  <si>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</si>
  <si>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</si>
  <si>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</si>
  <si>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</si>
  <si>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</si>
  <si>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</si>
  <si>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</si>
  <si>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</si>
  <si>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</si>
  <si>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</si>
  <si>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</si>
  <si>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</si>
  <si>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</si>
  <si>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</si>
  <si>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</si>
  <si>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</si>
  <si>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</si>
  <si>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</si>
  <si>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</si>
  <si>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</si>
  <si>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</si>
  <si>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</si>
  <si>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</si>
  <si>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</si>
  <si>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</si>
  <si>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</si>
  <si>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</si>
  <si>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</si>
  <si>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</si>
  <si>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</si>
  <si>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</si>
  <si>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</si>
  <si>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</si>
  <si>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</si>
  <si>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</si>
  <si>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</si>
  <si>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</si>
  <si>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</si>
  <si>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</si>
  <si>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</si>
  <si>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</si>
  <si>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</si>
  <si>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</si>
  <si>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</si>
  <si>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</si>
  <si>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</si>
  <si>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</si>
  <si>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</si>
  <si>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</si>
  <si>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</si>
  <si>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</si>
  <si>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</si>
  <si>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</si>
  <si>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</si>
  <si>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</si>
  <si>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</si>
  <si>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</si>
  <si>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</si>
  <si>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</si>
  <si>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</si>
  <si>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</si>
  <si>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</si>
  <si>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</si>
  <si>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</si>
  <si>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</si>
  <si>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</si>
  <si>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</si>
  <si>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</si>
  <si>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</si>
  <si>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</si>
  <si>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</si>
  <si>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</si>
  <si>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</si>
  <si>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</si>
  <si>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</si>
  <si>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</si>
  <si>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</si>
  <si>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</si>
  <si>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</si>
  <si>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</si>
  <si>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</si>
  <si>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</si>
  <si>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</si>
  <si>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</si>
  <si>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</si>
  <si>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</si>
  <si>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</si>
  <si>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</si>
  <si>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</si>
  <si>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</si>
  <si>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</si>
  <si>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</si>
  <si>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</si>
  <si>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</si>
  <si>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</si>
  <si>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</si>
  <si>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</si>
  <si>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</si>
  <si>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</si>
  <si>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</si>
  <si>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</si>
  <si>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</si>
  <si>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</si>
  <si>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</si>
  <si>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</si>
  <si>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</si>
  <si>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</si>
  <si>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</si>
  <si>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</si>
  <si>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</si>
  <si>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</si>
  <si>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</si>
  <si>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</si>
  <si>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</si>
  <si>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</si>
  <si>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</si>
  <si>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</si>
  <si>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</si>
  <si>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</si>
  <si>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</si>
  <si>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</si>
  <si>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</si>
  <si>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</si>
  <si>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</si>
  <si>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</si>
  <si>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</si>
  <si>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</si>
  <si>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</si>
  <si>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</si>
  <si>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</si>
  <si>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</si>
  <si>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</si>
  <si>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</si>
  <si>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</si>
  <si>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</si>
  <si>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</si>
  <si>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</si>
  <si>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</si>
  <si>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</si>
  <si>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</si>
  <si>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</si>
  <si>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</si>
  <si>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</si>
  <si>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</si>
  <si>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</si>
  <si>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</si>
  <si>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</si>
  <si>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</si>
  <si>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</si>
  <si>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</si>
  <si>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</si>
  <si>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</si>
  <si>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</si>
  <si>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</si>
  <si>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</si>
  <si>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</si>
  <si>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</si>
  <si>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</si>
  <si>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</si>
  <si>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</si>
  <si>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</si>
  <si>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</si>
  <si>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</si>
  <si>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</si>
  <si>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</si>
  <si>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</si>
  <si>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</si>
  <si>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</si>
  <si>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</si>
  <si>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</si>
  <si>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</si>
  <si>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</si>
  <si>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</si>
  <si>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</si>
  <si>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</si>
  <si>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</si>
  <si>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</si>
  <si>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</si>
  <si>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</si>
  <si>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</si>
  <si>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</si>
  <si>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</si>
  <si>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</si>
  <si>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</si>
  <si>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</si>
  <si>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</si>
  <si>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</si>
  <si>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</si>
  <si>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</si>
  <si>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</si>
  <si>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</si>
  <si>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</si>
  <si>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</si>
  <si>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</si>
  <si>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</si>
  <si>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</si>
  <si>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</si>
  <si>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</si>
  <si>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</si>
  <si>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</si>
  <si>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</si>
  <si>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</si>
  <si>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</si>
  <si>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</si>
  <si>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</si>
  <si>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</si>
  <si>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</si>
  <si>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</si>
  <si>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</si>
  <si>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</si>
  <si>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</si>
  <si>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</si>
  <si>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</si>
  <si>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</si>
  <si>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</si>
  <si>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</si>
  <si>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</si>
  <si>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</si>
  <si>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</si>
  <si>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</si>
  <si>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</si>
  <si>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</si>
  <si>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</si>
  <si>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</si>
  <si>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</si>
  <si>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</si>
  <si>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</si>
  <si>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</si>
  <si>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</si>
  <si>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</si>
  <si>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</si>
  <si>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</si>
  <si>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</si>
  <si>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</si>
  <si>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</si>
  <si>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</si>
  <si>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</si>
  <si>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</si>
  <si>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</si>
  <si>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</si>
  <si>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</si>
  <si>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</si>
  <si>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</si>
  <si>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</si>
  <si>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</si>
  <si>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</si>
  <si>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</si>
  <si>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</si>
  <si>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</si>
  <si>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</si>
  <si>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</si>
  <si>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</si>
  <si>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</si>
  <si>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</si>
  <si>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</si>
  <si>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</si>
  <si>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</si>
  <si>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</si>
  <si>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</si>
  <si>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</si>
  <si>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</si>
  <si>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</si>
  <si>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</si>
  <si>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</si>
  <si>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</si>
  <si>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</si>
  <si>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</si>
  <si>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</si>
  <si>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</si>
  <si>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</si>
  <si>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</si>
  <si>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</si>
  <si>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</si>
  <si>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</si>
  <si>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</si>
  <si>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</si>
  <si>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</si>
  <si>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</si>
  <si>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</si>
  <si>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</si>
  <si>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</si>
  <si>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</si>
  <si>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</si>
  <si>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</si>
  <si>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</si>
  <si>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</si>
  <si>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</si>
  <si>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</si>
  <si>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</si>
  <si>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</si>
  <si>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</si>
  <si>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</si>
  <si>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</si>
  <si>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</si>
  <si>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</si>
  <si>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</si>
  <si>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</si>
  <si>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</si>
  <si>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</si>
  <si>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</si>
  <si>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</si>
  <si>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</si>
  <si>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</si>
  <si>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</si>
  <si>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</si>
  <si>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</si>
  <si>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</si>
  <si>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</si>
  <si>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</si>
  <si>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</si>
  <si>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</si>
  <si>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</si>
  <si>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</si>
  <si>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</si>
  <si>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</si>
  <si>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</si>
  <si>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</si>
  <si>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</si>
  <si>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</si>
  <si>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</si>
  <si>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</si>
  <si>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</si>
  <si>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</si>
  <si>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</si>
  <si>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</si>
  <si>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</si>
  <si>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</si>
  <si>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</si>
  <si>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</si>
  <si>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</si>
  <si>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</si>
  <si>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</si>
  <si>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</si>
  <si>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</si>
  <si>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</si>
  <si>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</si>
  <si>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</si>
  <si>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</si>
  <si>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</si>
  <si>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</si>
  <si>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</si>
  <si>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</si>
  <si>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</si>
  <si>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</si>
  <si>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</si>
  <si>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</si>
  <si>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</si>
  <si>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</si>
  <si>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</si>
  <si>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</si>
  <si>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</si>
  <si>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</si>
  <si>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</si>
  <si>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</si>
  <si>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</si>
  <si>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</si>
  <si>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</si>
  <si>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</si>
  <si>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</si>
  <si>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</si>
  <si>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</si>
  <si>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</si>
  <si>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</si>
  <si>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</si>
  <si>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</si>
  <si>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</si>
  <si>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</si>
  <si>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</si>
  <si>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</si>
  <si>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</si>
  <si>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</si>
  <si>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</si>
  <si>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</si>
  <si>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</si>
  <si>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</si>
  <si>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</si>
  <si>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</si>
  <si>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</si>
  <si>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</si>
  <si>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</si>
  <si>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</si>
  <si>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</si>
  <si>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</si>
  <si>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</si>
  <si>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</si>
  <si>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</si>
  <si>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</si>
  <si>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</si>
  <si>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</si>
  <si>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</si>
  <si>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</si>
  <si>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</si>
  <si>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</si>
  <si>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</si>
  <si>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</si>
  <si>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</si>
  <si>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</si>
  <si>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</si>
  <si>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</si>
  <si>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</si>
  <si>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</si>
  <si>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</si>
  <si>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</si>
  <si>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</si>
  <si>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</si>
  <si>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</si>
  <si>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</si>
  <si>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</si>
  <si>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</si>
  <si>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</si>
  <si>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</si>
  <si>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</si>
  <si>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</si>
  <si>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</si>
  <si>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</si>
  <si>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</si>
  <si>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</si>
  <si>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</si>
  <si>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</si>
  <si>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</si>
  <si>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</si>
  <si>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</si>
  <si>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</si>
  <si>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</si>
  <si>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</si>
  <si>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</si>
  <si>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</si>
  <si>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</si>
  <si>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</si>
  <si>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</si>
  <si>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</si>
  <si>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</si>
  <si>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</si>
  <si>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</si>
  <si>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</si>
  <si>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</si>
  <si>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</si>
  <si>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</si>
  <si>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</si>
  <si>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</si>
  <si>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</si>
  <si>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</si>
  <si>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</si>
  <si>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</si>
  <si>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</si>
  <si>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</si>
  <si>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</si>
  <si>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</si>
  <si>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</si>
  <si>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</si>
  <si>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</si>
  <si>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</si>
  <si>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</si>
  <si>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</si>
  <si>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</si>
  <si>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</si>
  <si>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</si>
  <si>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</si>
  <si>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</si>
  <si>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</si>
  <si>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</si>
  <si>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</si>
  <si>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</si>
  <si>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</si>
  <si>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</si>
  <si>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</si>
  <si>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</si>
  <si>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</si>
  <si>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</si>
  <si>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</si>
  <si>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</si>
  <si>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</si>
  <si>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</si>
  <si>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</si>
  <si>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</si>
  <si>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</si>
  <si>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</si>
  <si>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</si>
  <si>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</si>
  <si>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</si>
  <si>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</si>
  <si>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</si>
  <si>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</si>
  <si>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</si>
  <si>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</si>
  <si>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</si>
  <si>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</si>
  <si>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</si>
  <si>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</si>
  <si>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</si>
  <si>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</si>
  <si>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</si>
  <si>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</si>
  <si>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</si>
  <si>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</si>
  <si>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</si>
  <si>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</si>
  <si>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</si>
  <si>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</si>
  <si>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</si>
  <si>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</si>
  <si>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</si>
  <si>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</si>
  <si>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</si>
  <si>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</si>
  <si>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</si>
  <si>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</si>
  <si>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</si>
  <si>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</si>
  <si>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</si>
  <si>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</si>
  <si>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</si>
  <si>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</si>
  <si>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</si>
  <si>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</si>
  <si>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</si>
  <si>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</si>
  <si>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</si>
  <si>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</si>
  <si>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</si>
  <si>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</si>
  <si>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</si>
  <si>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</si>
  <si>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</si>
  <si>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</si>
  <si>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</si>
  <si>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</si>
  <si>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</si>
  <si>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</si>
  <si>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</si>
  <si>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</si>
  <si>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</si>
  <si>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</si>
  <si>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</si>
  <si>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</si>
  <si>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</si>
  <si>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</si>
  <si>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</si>
  <si>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</si>
  <si>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</si>
  <si>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</si>
  <si>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</si>
  <si>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</si>
  <si>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</si>
  <si>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</si>
  <si>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</si>
  <si>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</si>
  <si>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</si>
  <si>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</si>
  <si>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</si>
  <si>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</si>
  <si>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</si>
  <si>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</si>
  <si>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</si>
  <si>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</si>
  <si>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</si>
  <si>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</si>
  <si>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</si>
  <si>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</si>
  <si>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</si>
  <si>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</si>
  <si>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</si>
  <si>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</si>
  <si>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</si>
  <si>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</si>
  <si>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</si>
  <si>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</si>
  <si>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</si>
  <si>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</si>
  <si>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</si>
  <si>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</si>
  <si>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</si>
  <si>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</si>
  <si>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</si>
  <si>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</si>
  <si>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</si>
  <si>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</si>
  <si>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</si>
  <si>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</si>
  <si>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</si>
  <si>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</si>
  <si>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</si>
  <si>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</si>
  <si>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</si>
  <si>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</si>
  <si>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</si>
  <si>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</si>
  <si>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</si>
  <si>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</si>
  <si>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</si>
  <si>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</si>
  <si>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</si>
  <si>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</si>
  <si>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</si>
  <si>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</si>
  <si>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</si>
  <si>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</si>
  <si>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</si>
  <si>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</si>
  <si>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</si>
  <si>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</si>
  <si>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</si>
  <si>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</si>
  <si>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</si>
  <si>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</si>
  <si>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</si>
  <si>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</si>
  <si>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</si>
  <si>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</si>
  <si>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</si>
  <si>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</si>
  <si>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</si>
  <si>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</si>
  <si>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</si>
  <si>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</si>
  <si>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</si>
  <si>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</si>
  <si>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</si>
  <si>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</si>
  <si>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</si>
  <si>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</si>
  <si>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</si>
  <si>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</si>
  <si>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</si>
  <si>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</si>
  <si>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</si>
  <si>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</si>
  <si>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</si>
  <si>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</si>
  <si>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</si>
  <si>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</si>
  <si>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</si>
  <si>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</si>
  <si>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</si>
  <si>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</si>
  <si>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</si>
  <si>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</si>
  <si>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</si>
  <si>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</si>
  <si>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</si>
  <si>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</si>
  <si>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</si>
  <si>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</si>
  <si>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</si>
  <si>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</si>
  <si>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</si>
  <si>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</si>
  <si>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</si>
  <si>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</si>
  <si>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</si>
  <si>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</si>
  <si>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</si>
  <si>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</si>
  <si>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</si>
  <si>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</si>
  <si>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</si>
  <si>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</si>
  <si>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</si>
  <si>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</si>
  <si>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</si>
  <si>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</si>
  <si>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</si>
  <si>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</si>
  <si>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</si>
  <si>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</si>
  <si>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</si>
  <si>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</si>
  <si>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</si>
  <si>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</si>
  <si>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</si>
  <si>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</si>
  <si>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</si>
  <si>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</si>
  <si>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</si>
  <si>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</si>
  <si>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</si>
  <si>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</si>
  <si>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</si>
  <si>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</si>
  <si>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</si>
  <si>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</si>
  <si>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</si>
  <si>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</si>
  <si>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</si>
  <si>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</si>
  <si>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</si>
  <si>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</si>
  <si>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</si>
  <si>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</si>
  <si>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</si>
  <si>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</si>
  <si>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</si>
  <si>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</si>
  <si>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</si>
  <si>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</si>
  <si>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</si>
  <si>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</si>
  <si>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</si>
  <si>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</si>
  <si>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</si>
  <si>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</si>
  <si>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</si>
  <si>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</si>
  <si>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</si>
  <si>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</si>
  <si>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</si>
  <si>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</si>
  <si>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</si>
  <si>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</si>
  <si>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</si>
  <si>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</si>
  <si>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</si>
  <si>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</si>
  <si>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</si>
  <si>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</si>
  <si>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</si>
  <si>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</si>
  <si>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</si>
  <si>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</si>
  <si>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</si>
  <si>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</si>
  <si>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</si>
  <si>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</si>
  <si>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</si>
  <si>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</si>
  <si>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</si>
  <si>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</si>
  <si>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</si>
  <si>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</si>
  <si>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</si>
  <si>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</si>
  <si>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</si>
  <si>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</si>
  <si>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</si>
  <si>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</si>
  <si>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</si>
  <si>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</si>
  <si>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</si>
  <si>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</si>
  <si>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</si>
  <si>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</si>
  <si>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</si>
  <si>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</si>
  <si>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</si>
  <si>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</si>
  <si>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</si>
  <si>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</si>
  <si>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</si>
  <si>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</si>
  <si>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</si>
  <si>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</si>
  <si>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</si>
  <si>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</si>
  <si>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</si>
  <si>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</si>
  <si>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</si>
  <si>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</si>
  <si>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</si>
  <si>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</si>
  <si>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</si>
  <si>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</si>
  <si>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</si>
  <si>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</si>
  <si>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</si>
  <si>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</si>
  <si>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</si>
  <si>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</si>
  <si>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</si>
  <si>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</si>
  <si>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</si>
  <si>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</si>
  <si>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</si>
  <si>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</si>
  <si>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</si>
  <si>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</si>
  <si>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</si>
  <si>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</si>
  <si>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</si>
  <si>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</si>
  <si>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</si>
  <si>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</si>
  <si>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</si>
  <si>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</si>
  <si>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</si>
  <si>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</si>
  <si>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</si>
  <si>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</si>
  <si>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</si>
  <si>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</si>
  <si>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</si>
  <si>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</si>
  <si>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</si>
  <si>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</si>
  <si>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</si>
  <si>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</si>
  <si>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</si>
  <si>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</si>
  <si>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</si>
  <si>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</si>
  <si>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</si>
  <si>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</si>
  <si>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</si>
  <si>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</si>
  <si>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</si>
  <si>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</si>
  <si>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</si>
  <si>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</si>
  <si>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</si>
  <si>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</si>
  <si>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</si>
  <si>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</si>
  <si>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</si>
  <si>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</si>
  <si>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</si>
  <si>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</si>
  <si>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</si>
  <si>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</si>
  <si>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</si>
  <si>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</si>
  <si>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</si>
  <si>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</si>
  <si>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</si>
  <si>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</si>
  <si>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</si>
  <si>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</si>
  <si>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</si>
  <si>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</si>
  <si>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</si>
  <si>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</si>
  <si>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</si>
  <si>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</si>
  <si>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</si>
  <si>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</si>
  <si>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</si>
  <si>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</si>
  <si>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</si>
  <si>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</si>
  <si>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</si>
  <si>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</si>
  <si>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</si>
  <si>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</si>
  <si>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</si>
  <si>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</si>
  <si>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</si>
  <si>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</si>
  <si>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</si>
  <si>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</si>
  <si>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</si>
  <si>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</si>
  <si>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</si>
  <si>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</si>
  <si>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</si>
  <si>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</si>
  <si>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</si>
  <si>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</si>
  <si>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</si>
  <si>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</si>
  <si>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</si>
  <si>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</si>
  <si>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</si>
  <si>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</si>
  <si>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</si>
  <si>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</si>
  <si>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</si>
  <si>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</si>
  <si>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</si>
  <si>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</si>
  <si>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</si>
  <si>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</si>
  <si>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</si>
  <si>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</si>
  <si>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</si>
  <si>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</si>
  <si>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</si>
  <si>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</si>
  <si>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</si>
  <si>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</si>
  <si>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</si>
  <si>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</si>
  <si>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</si>
  <si>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</si>
  <si>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</si>
  <si>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</si>
  <si>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</si>
  <si>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</si>
  <si>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</si>
  <si>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</si>
  <si>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</si>
  <si>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</si>
  <si>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</si>
  <si>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</si>
  <si>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</si>
  <si>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</si>
  <si>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</si>
  <si>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</si>
  <si>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</si>
  <si>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</si>
  <si>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</si>
  <si>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</si>
  <si>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</si>
  <si>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</si>
  <si>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</si>
  <si>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</si>
  <si>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</si>
  <si>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</si>
  <si>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</si>
  <si>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</si>
  <si>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</si>
  <si>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</si>
  <si>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</si>
  <si>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</si>
  <si>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</si>
  <si>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</si>
  <si>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</si>
  <si>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</si>
  <si>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</si>
  <si>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</si>
  <si>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</si>
  <si>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</si>
  <si>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</si>
  <si>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</si>
  <si>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</si>
  <si>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</si>
  <si>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</si>
  <si>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</si>
  <si>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</si>
  <si>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</si>
  <si>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</si>
  <si>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</si>
  <si>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</si>
  <si>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</si>
  <si>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</si>
  <si>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</si>
  <si>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</si>
  <si>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</si>
  <si>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</si>
  <si>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</si>
  <si>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</si>
  <si>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</si>
  <si>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</si>
  <si>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</si>
  <si>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</si>
  <si>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</si>
  <si>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</si>
  <si>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</si>
  <si>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</si>
  <si>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</si>
  <si>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</si>
  <si>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</si>
  <si>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</si>
  <si>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</si>
  <si>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</si>
  <si>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</si>
  <si>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</si>
  <si>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</si>
  <si>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</si>
  <si>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</si>
  <si>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</si>
  <si>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</si>
  <si>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</si>
  <si>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</si>
  <si>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</si>
  <si>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</si>
  <si>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</si>
  <si>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</si>
  <si>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</si>
  <si>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</si>
  <si>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</si>
  <si>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</si>
  <si>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</si>
  <si>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</si>
  <si>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</si>
  <si>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</si>
  <si>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</si>
  <si>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</si>
  <si>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</si>
  <si>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</si>
  <si>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</si>
  <si>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</si>
  <si>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</si>
  <si>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</si>
  <si>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</si>
  <si>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</si>
  <si>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</si>
  <si>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</si>
  <si>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</si>
  <si>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</si>
  <si>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</si>
  <si>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</si>
  <si>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</si>
  <si>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</si>
  <si>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</si>
  <si>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</si>
  <si>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</si>
  <si>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</si>
  <si>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</si>
  <si>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</si>
  <si>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</si>
  <si>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</si>
  <si>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</si>
  <si>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</si>
  <si>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</si>
  <si>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</si>
  <si>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</si>
  <si>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</si>
  <si>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</si>
  <si>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</si>
  <si>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</si>
  <si>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</si>
  <si>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</si>
  <si>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</si>
  <si>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</si>
  <si>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</si>
  <si>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</si>
  <si>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</si>
  <si>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</si>
  <si>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</si>
  <si>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</si>
  <si>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</si>
  <si>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</si>
  <si>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</si>
  <si>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</si>
  <si>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</si>
  <si>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</si>
  <si>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</si>
  <si>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</si>
  <si>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</si>
  <si>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</si>
  <si>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</si>
  <si>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</si>
  <si>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</si>
  <si>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</si>
  <si>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</si>
  <si>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</si>
  <si>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</si>
  <si>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</si>
  <si>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</si>
  <si>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</si>
  <si>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</si>
  <si>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</si>
  <si>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</si>
  <si>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</si>
  <si>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</si>
  <si>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</si>
  <si>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</si>
  <si>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</si>
  <si>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</si>
  <si>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</si>
  <si>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</si>
  <si>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</si>
  <si>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</si>
  <si>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</si>
  <si>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</si>
  <si>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</si>
  <si>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</si>
  <si>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</si>
  <si>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</si>
  <si>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</si>
  <si>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</si>
  <si>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</si>
  <si>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</si>
  <si>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</si>
  <si>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</si>
  <si>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</si>
  <si>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</si>
  <si>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</si>
  <si>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</si>
  <si>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</si>
  <si>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</si>
  <si>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</si>
  <si>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</si>
  <si>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</si>
  <si>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</si>
  <si>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</si>
  <si>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</si>
  <si>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</si>
  <si>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</si>
  <si>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</si>
  <si>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</si>
  <si>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</si>
  <si>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</si>
  <si>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</si>
  <si>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</si>
  <si>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</si>
  <si>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</si>
  <si>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</si>
  <si>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</si>
  <si>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</si>
  <si>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</si>
  <si>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</si>
  <si>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</si>
  <si>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</si>
  <si>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</si>
  <si>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</si>
  <si>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</si>
  <si>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</si>
  <si>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</si>
  <si>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</si>
  <si>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</si>
  <si>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</si>
  <si>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</si>
  <si>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</si>
  <si>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</si>
  <si>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</si>
  <si>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</si>
  <si>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</si>
  <si>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</si>
  <si>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</si>
  <si>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</si>
  <si>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</si>
  <si>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</si>
  <si>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</si>
  <si>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</si>
  <si>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</si>
  <si>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</si>
  <si>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</si>
  <si>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</si>
  <si>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</si>
  <si>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</si>
  <si>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</si>
  <si>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</si>
  <si>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</si>
  <si>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</si>
  <si>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</si>
  <si>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</si>
  <si>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</si>
  <si>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</si>
  <si>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</si>
  <si>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</si>
  <si>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</si>
  <si>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</si>
  <si>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</si>
  <si>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</si>
  <si>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</si>
  <si>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</si>
  <si>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</si>
  <si>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</si>
  <si>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</si>
  <si>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</si>
  <si>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</si>
  <si>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</si>
  <si>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</si>
  <si>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</si>
  <si>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</si>
  <si>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</si>
  <si>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</si>
  <si>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</si>
  <si>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</si>
  <si>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</si>
  <si>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</si>
  <si>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</si>
  <si>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</si>
  <si>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</si>
  <si>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</si>
  <si>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</si>
  <si>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</si>
  <si>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</si>
  <si>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</si>
  <si>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</si>
  <si>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</si>
  <si>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</si>
  <si>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</si>
  <si>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</si>
  <si>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</si>
  <si>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</si>
  <si>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</si>
  <si>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</si>
  <si>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</si>
  <si>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</si>
  <si>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</si>
  <si>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</si>
  <si>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</si>
  <si>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</si>
  <si>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</si>
  <si>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</si>
  <si>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</si>
  <si>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</si>
  <si>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</si>
  <si>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</si>
  <si>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</si>
  <si>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</si>
  <si>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</si>
  <si>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</si>
  <si>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</si>
  <si>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</si>
  <si>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</si>
  <si>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</si>
  <si>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</si>
  <si>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</si>
  <si>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</si>
  <si>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</si>
  <si>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</si>
  <si>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</si>
  <si>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</si>
  <si>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</si>
  <si>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</si>
  <si>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</si>
  <si>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</si>
  <si>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</si>
  <si>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</si>
  <si>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</si>
  <si>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</si>
  <si>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</si>
  <si>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</si>
  <si>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</si>
  <si>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</si>
  <si>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</si>
  <si>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</si>
  <si>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</si>
  <si>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</si>
  <si>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</si>
  <si>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</si>
  <si>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</si>
  <si>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</si>
  <si>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</si>
  <si>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</si>
  <si>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</si>
  <si>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</si>
  <si>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</si>
  <si>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</si>
  <si>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</si>
  <si>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</si>
  <si>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</si>
  <si>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</si>
  <si>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</si>
  <si>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</si>
  <si>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</si>
  <si>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</si>
  <si>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</si>
  <si>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</si>
  <si>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</si>
  <si>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</si>
  <si>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</si>
  <si>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</si>
  <si>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</si>
  <si>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</si>
  <si>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</si>
  <si>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</si>
  <si>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</si>
  <si>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</si>
  <si>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</si>
  <si>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</si>
  <si>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</si>
  <si>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</si>
  <si>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</si>
  <si>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</si>
  <si>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</si>
  <si>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</si>
  <si>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</si>
  <si>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</si>
  <si>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</si>
  <si>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</si>
  <si>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</si>
  <si>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</si>
  <si>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</si>
  <si>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</si>
  <si>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</si>
  <si>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</si>
  <si>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</si>
  <si>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</si>
  <si>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</si>
  <si>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</si>
  <si>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</si>
  <si>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</si>
  <si>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</si>
  <si>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</si>
  <si>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</si>
  <si>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</si>
  <si>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</si>
  <si>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</si>
  <si>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</si>
  <si>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</si>
  <si>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</si>
  <si>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</si>
  <si>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</si>
  <si>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</si>
  <si>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</si>
  <si>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</si>
  <si>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</si>
  <si>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</si>
  <si>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</si>
  <si>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</si>
  <si>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</si>
  <si>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</si>
  <si>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</si>
  <si>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</si>
  <si>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</si>
  <si>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</si>
  <si>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</si>
  <si>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</si>
  <si>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</si>
  <si>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</si>
  <si>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</si>
  <si>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</si>
  <si>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</si>
  <si>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</si>
  <si>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</si>
  <si>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</si>
  <si>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</si>
  <si>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</si>
  <si>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</si>
  <si>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</si>
  <si>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</si>
  <si>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</si>
  <si>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</si>
  <si>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</si>
  <si>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</si>
  <si>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</si>
  <si>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</si>
  <si>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</si>
  <si>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</si>
  <si>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</si>
  <si>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</si>
  <si>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</si>
  <si>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</si>
  <si>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</si>
  <si>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</si>
  <si>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</si>
  <si>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</si>
  <si>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</si>
  <si>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</si>
  <si>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</si>
  <si>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</si>
  <si>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</si>
  <si>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</si>
  <si>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</si>
  <si>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</si>
  <si>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</si>
  <si>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</si>
  <si>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</si>
  <si>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</si>
  <si>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</si>
  <si>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</si>
  <si>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</si>
  <si>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</si>
  <si>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</si>
  <si>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</si>
  <si>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</si>
  <si>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</si>
  <si>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</si>
  <si>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</si>
  <si>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</si>
  <si>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</si>
  <si>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</si>
  <si>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</si>
  <si>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</si>
  <si>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</si>
  <si>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</si>
  <si>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</si>
  <si>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</si>
  <si>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</si>
  <si>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</si>
  <si>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</si>
  <si>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</si>
  <si>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</si>
  <si>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</si>
  <si>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</si>
  <si>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</si>
  <si>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</si>
  <si>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</si>
  <si>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</si>
  <si>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</si>
  <si>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</si>
  <si>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</si>
  <si>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</si>
  <si>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</si>
  <si>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</si>
  <si>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</si>
  <si>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</si>
  <si>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</si>
  <si>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</si>
  <si>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</si>
  <si>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</si>
  <si>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</si>
  <si>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</si>
  <si>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</si>
  <si>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</si>
  <si>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</si>
  <si>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</si>
  <si>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</si>
  <si>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</si>
  <si>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</si>
  <si>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</si>
  <si>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</si>
  <si>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</si>
  <si>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</si>
  <si>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</si>
  <si>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</si>
  <si>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</si>
  <si>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</si>
  <si>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</si>
  <si>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</si>
  <si>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</si>
  <si>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</si>
  <si>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</si>
  <si>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</si>
  <si>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</si>
  <si>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</si>
  <si>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</si>
  <si>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</si>
  <si>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</si>
  <si>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</si>
  <si>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</si>
  <si>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</si>
  <si>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</si>
  <si>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</si>
  <si>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</si>
  <si>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</si>
  <si>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</si>
  <si>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</si>
  <si>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</si>
  <si>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</si>
  <si>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</si>
  <si>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</si>
  <si>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</si>
  <si>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</si>
  <si>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</si>
  <si>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</si>
  <si>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</si>
  <si>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</si>
  <si>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</si>
  <si>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</si>
  <si>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</si>
  <si>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</si>
  <si>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</si>
  <si>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</si>
  <si>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</si>
  <si>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</si>
  <si>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</si>
  <si>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</si>
  <si>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</si>
  <si>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</si>
  <si>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</si>
  <si>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</si>
  <si>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</si>
  <si>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</si>
  <si>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</si>
  <si>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</si>
  <si>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</si>
  <si>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</si>
  <si>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</si>
  <si>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</si>
  <si>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</si>
  <si>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</si>
  <si>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</si>
  <si>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</si>
  <si>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</si>
  <si>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</si>
  <si>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</si>
  <si>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</si>
  <si>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</si>
  <si>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</si>
  <si>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</si>
  <si>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</si>
  <si>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</si>
  <si>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</si>
  <si>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</si>
  <si>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</si>
  <si>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</si>
  <si>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</si>
  <si>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</si>
  <si>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</si>
  <si>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</si>
  <si>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</si>
  <si>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</si>
  <si>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</si>
  <si>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</si>
  <si>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</si>
  <si>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</si>
  <si>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</si>
  <si>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</si>
  <si>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</si>
  <si>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</si>
  <si>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</si>
  <si>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</si>
  <si>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</si>
  <si>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</si>
  <si>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</si>
  <si>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</si>
  <si>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</si>
  <si>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</si>
  <si>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</si>
  <si>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</si>
  <si>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</si>
  <si>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</si>
  <si>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</si>
  <si>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</si>
  <si>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</si>
  <si>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</si>
  <si>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</si>
  <si>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</si>
  <si>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</si>
  <si>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</si>
  <si>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</si>
  <si>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</si>
  <si>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</si>
  <si>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</si>
  <si>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</si>
  <si>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</si>
  <si>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</si>
  <si>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</si>
  <si>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</si>
  <si>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</si>
  <si>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</si>
  <si>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</si>
  <si>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</si>
  <si>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</si>
  <si>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</si>
  <si>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</si>
  <si>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</si>
  <si>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</si>
  <si>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</si>
  <si>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</si>
  <si>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</si>
  <si>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</si>
  <si>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</si>
  <si>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</si>
  <si>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</si>
  <si>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</si>
  <si>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</si>
  <si>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</si>
  <si>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</si>
  <si>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</si>
  <si>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</si>
  <si>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</si>
  <si>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</si>
  <si>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</si>
  <si>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</si>
  <si>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</si>
  <si>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</si>
  <si>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</si>
  <si>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</si>
  <si>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</si>
  <si>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</si>
  <si>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</si>
  <si>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</si>
  <si>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</si>
  <si>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</si>
  <si>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</si>
  <si>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</si>
  <si>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</si>
  <si>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</si>
  <si>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</si>
  <si>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</si>
  <si>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</si>
  <si>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</si>
  <si>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</si>
  <si>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</si>
  <si>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</si>
  <si>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</si>
  <si>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</si>
  <si>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</si>
  <si>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</si>
  <si>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</si>
  <si>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</si>
  <si>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</si>
  <si>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</si>
  <si>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</si>
  <si>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</si>
  <si>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</si>
  <si>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</si>
  <si>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</si>
  <si>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</si>
  <si>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</si>
  <si>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</si>
  <si>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</si>
  <si>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</si>
  <si>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</si>
  <si>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</si>
  <si>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</si>
  <si>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</si>
  <si>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</si>
  <si>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</si>
  <si>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</si>
  <si>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</si>
  <si>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</si>
  <si>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</si>
  <si>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</si>
  <si>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</si>
  <si>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</si>
  <si>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</si>
  <si>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</si>
  <si>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</si>
  <si>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</si>
  <si>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</si>
  <si>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</si>
  <si>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</si>
  <si>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</si>
  <si>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</si>
  <si>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</si>
  <si>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</si>
  <si>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</si>
  <si>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</si>
  <si>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</si>
  <si>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</si>
  <si>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</si>
  <si>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</si>
  <si>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</si>
  <si>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</si>
  <si>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</si>
  <si>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</si>
  <si>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</si>
  <si>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</si>
  <si>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</si>
  <si>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</si>
  <si>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</si>
  <si>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</si>
  <si>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</si>
  <si>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</si>
  <si>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</si>
  <si>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</si>
  <si>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</si>
  <si>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</si>
  <si>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</si>
  <si>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</si>
  <si>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</si>
  <si>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</si>
  <si>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</si>
  <si>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</si>
  <si>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</si>
  <si>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</si>
  <si>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</si>
  <si>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</si>
  <si>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</si>
  <si>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</si>
  <si>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</si>
  <si>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</si>
  <si>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</si>
  <si>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</si>
  <si>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</si>
  <si>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</si>
  <si>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</si>
  <si>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</si>
  <si>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</si>
  <si>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</si>
  <si>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</si>
  <si>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</si>
  <si>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</si>
  <si>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</si>
  <si>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</si>
  <si>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</si>
  <si>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</si>
  <si>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</si>
  <si>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</si>
  <si>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</si>
  <si>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</si>
  <si>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</si>
  <si>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</si>
  <si>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</si>
  <si>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</si>
  <si>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</si>
  <si>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</si>
  <si>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</si>
  <si>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</si>
  <si>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</si>
  <si>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</si>
  <si>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</si>
  <si>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</si>
  <si>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</si>
  <si>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</si>
  <si>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</si>
  <si>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</si>
  <si>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</si>
  <si>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</si>
  <si>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</si>
  <si>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</si>
  <si>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</si>
  <si>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</si>
  <si>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</si>
  <si>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</si>
  <si>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</si>
  <si>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</si>
  <si>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</si>
  <si>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</si>
  <si>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</si>
  <si>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</si>
  <si>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</si>
  <si>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</si>
  <si>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</si>
  <si>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</si>
  <si>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</si>
  <si>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</si>
  <si>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</si>
  <si>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</si>
  <si>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</si>
  <si>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</si>
  <si>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</si>
  <si>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</si>
  <si>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</si>
  <si>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</si>
  <si>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</si>
  <si>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</si>
  <si>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</si>
  <si>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</si>
  <si>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</si>
  <si>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</si>
  <si>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</si>
  <si>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</si>
  <si>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</si>
  <si>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</si>
  <si>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</si>
  <si>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</si>
  <si>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</si>
  <si>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</si>
  <si>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</si>
  <si>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</si>
  <si>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</si>
  <si>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</si>
  <si>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</si>
  <si>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</si>
  <si>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</si>
  <si>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</si>
  <si>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</si>
  <si>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</si>
  <si>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</si>
  <si>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</si>
  <si>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</si>
  <si>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</si>
  <si>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</si>
  <si>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</si>
  <si>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</si>
  <si>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</si>
  <si>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</si>
  <si>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</si>
  <si>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</si>
  <si>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</si>
  <si>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</si>
  <si>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</si>
  <si>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</si>
  <si>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</si>
  <si>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</si>
  <si>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</si>
  <si>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</si>
  <si>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</si>
  <si>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</si>
  <si>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</si>
  <si>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</si>
  <si>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</si>
  <si>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</si>
  <si>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</si>
  <si>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</si>
  <si>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</si>
  <si>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</si>
  <si>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</si>
  <si>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</si>
  <si>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</si>
  <si>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</si>
  <si>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</si>
  <si>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</si>
  <si>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</si>
  <si>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</si>
  <si>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</si>
  <si>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</si>
  <si>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</si>
  <si>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</si>
  <si>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</si>
  <si>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</si>
  <si>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</si>
  <si>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</si>
  <si>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</si>
  <si>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</si>
  <si>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</si>
  <si>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</si>
  <si>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</si>
  <si>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</si>
  <si>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</si>
  <si>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</si>
  <si>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</si>
  <si>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</si>
  <si>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</si>
  <si>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</si>
  <si>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</si>
  <si>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</si>
  <si>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</si>
  <si>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</si>
  <si>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</si>
  <si>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</si>
  <si>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</si>
  <si>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</si>
  <si>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</si>
  <si>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</si>
  <si>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</si>
  <si>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</si>
  <si>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</si>
  <si>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</si>
  <si>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</si>
  <si>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</si>
  <si>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</si>
  <si>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</si>
  <si>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</si>
  <si>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</si>
  <si>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</si>
  <si>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</si>
  <si>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</si>
  <si>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</si>
  <si>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</si>
  <si>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</si>
  <si>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</si>
  <si>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</si>
  <si>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</si>
  <si>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</si>
  <si>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</si>
  <si>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</si>
  <si>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</si>
  <si>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</si>
  <si>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</si>
  <si>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</si>
  <si>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</si>
  <si>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</si>
  <si>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</si>
  <si>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</si>
  <si>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</si>
  <si>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</si>
  <si>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</si>
  <si>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</si>
  <si>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</si>
  <si>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</si>
  <si>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</si>
  <si>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</si>
  <si>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</si>
  <si>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</si>
  <si>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</si>
  <si>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</si>
  <si>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</si>
  <si>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</si>
  <si>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</si>
  <si>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</si>
  <si>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</si>
  <si>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</si>
  <si>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</si>
  <si>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</si>
  <si>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</si>
  <si>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</si>
  <si>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</si>
  <si>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</si>
  <si>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</si>
  <si>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</si>
  <si>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</si>
  <si>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</si>
  <si>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</si>
  <si>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</si>
  <si>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</si>
  <si>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</si>
  <si>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</si>
  <si>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</si>
  <si>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</si>
  <si>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</si>
  <si>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</si>
  <si>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</si>
  <si>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</si>
  <si>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</si>
  <si>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</si>
  <si>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</si>
  <si>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</si>
  <si>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</si>
  <si>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</si>
  <si>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</si>
  <si>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</si>
  <si>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</si>
  <si>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</si>
  <si>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</si>
  <si>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</si>
  <si>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</si>
  <si>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</si>
  <si>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</si>
  <si>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</si>
  <si>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</si>
  <si>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</si>
  <si>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</si>
  <si>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</si>
  <si>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</si>
  <si>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</si>
  <si>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</si>
  <si>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</si>
  <si>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</si>
  <si>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</si>
  <si>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</si>
  <si>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</si>
  <si>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</si>
  <si>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</si>
  <si>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</si>
  <si>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</si>
  <si>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</si>
  <si>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</si>
  <si>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</si>
  <si>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</si>
  <si>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</si>
  <si>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</si>
  <si>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</si>
  <si>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</si>
  <si>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</si>
  <si>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</si>
  <si>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</si>
  <si>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</si>
  <si>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</si>
  <si>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</si>
  <si>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</si>
  <si>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</si>
  <si>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</si>
  <si>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</si>
  <si>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</si>
  <si>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</si>
  <si>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</si>
  <si>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</si>
  <si>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</si>
  <si>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</si>
  <si>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</si>
  <si>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</si>
  <si>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</si>
  <si>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</si>
  <si>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</si>
  <si>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</si>
  <si>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</si>
  <si>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</si>
  <si>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</si>
  <si>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</si>
  <si>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</si>
  <si>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</si>
  <si>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</si>
  <si>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</si>
  <si>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</si>
  <si>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</si>
  <si>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</si>
  <si>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</si>
  <si>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</si>
  <si>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</si>
  <si>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</si>
  <si>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</si>
  <si>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</si>
  <si>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</si>
  <si>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</si>
  <si>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</si>
  <si>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</si>
  <si>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</si>
  <si>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</si>
  <si>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</si>
  <si>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</si>
  <si>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</si>
  <si>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</si>
  <si>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</si>
  <si>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</si>
  <si>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</si>
  <si>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</si>
  <si>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</si>
  <si>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</si>
  <si>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</si>
  <si>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</si>
  <si>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</si>
  <si>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</si>
  <si>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</si>
  <si>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</si>
  <si>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</si>
  <si>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</si>
  <si>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</si>
  <si>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</si>
  <si>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</si>
  <si>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</si>
  <si>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</si>
  <si>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</si>
  <si>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</si>
  <si>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</si>
  <si>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</si>
  <si>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</si>
  <si>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</si>
  <si>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</si>
  <si>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</si>
  <si>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</si>
  <si>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</si>
  <si>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</si>
  <si>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</si>
  <si>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</si>
  <si>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</si>
  <si>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</si>
  <si>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</si>
  <si>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</si>
  <si>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</si>
  <si>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</si>
  <si>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</si>
  <si>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</si>
  <si>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</si>
  <si>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</si>
  <si>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</si>
  <si>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</si>
  <si>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</si>
  <si>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</si>
  <si>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</si>
  <si>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</si>
  <si>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</si>
  <si>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</si>
  <si>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</si>
  <si>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</si>
  <si>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</si>
  <si>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</si>
  <si>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</si>
  <si>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</si>
  <si>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</si>
  <si>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</si>
  <si>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</si>
  <si>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</si>
  <si>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</si>
  <si>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</si>
  <si>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</si>
  <si>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</si>
  <si>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</si>
  <si>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</si>
  <si>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</si>
  <si>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</si>
  <si>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</si>
  <si>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</si>
  <si>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</si>
  <si>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</si>
  <si>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</si>
  <si>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</si>
  <si>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</si>
  <si>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</si>
  <si>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</si>
  <si>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</si>
  <si>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</si>
  <si>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</si>
  <si>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</si>
  <si>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</si>
  <si>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</si>
  <si>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</si>
  <si>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</si>
  <si>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</si>
  <si>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</si>
  <si>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</si>
  <si>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</si>
  <si>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</si>
  <si>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</si>
  <si>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</si>
  <si>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</si>
  <si>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</si>
  <si>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</si>
  <si>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</si>
  <si>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</si>
  <si>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</si>
  <si>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</si>
  <si>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</si>
  <si>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</si>
  <si>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</si>
  <si>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</si>
  <si>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</si>
  <si>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</si>
  <si>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</si>
  <si>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</si>
  <si>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</si>
  <si>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</si>
  <si>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</si>
  <si>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</si>
  <si>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</si>
  <si>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</si>
  <si>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</si>
  <si>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</si>
  <si>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</si>
  <si>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</si>
  <si>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</si>
  <si>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</si>
  <si>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</si>
  <si>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</si>
  <si>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</si>
  <si>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</si>
  <si>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</si>
  <si>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</si>
  <si>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</si>
  <si>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</si>
  <si>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</si>
  <si>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</si>
  <si>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</si>
  <si>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</si>
  <si>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</si>
  <si>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</si>
  <si>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</si>
  <si>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</si>
  <si>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</si>
  <si>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</si>
  <si>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</si>
  <si>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</si>
  <si>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</si>
  <si>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</si>
  <si>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</si>
  <si>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</si>
  <si>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</si>
  <si>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</si>
  <si>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</si>
  <si>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</si>
  <si>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</si>
  <si>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</si>
  <si>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</si>
  <si>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</si>
  <si>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</si>
  <si>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</si>
  <si>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</si>
  <si>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</si>
  <si>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</si>
  <si>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</si>
  <si>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</si>
  <si>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</si>
  <si>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</si>
  <si>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</si>
  <si>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</si>
  <si>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</si>
  <si>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</si>
  <si>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</si>
  <si>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</si>
  <si>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</si>
  <si>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</si>
  <si>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</si>
  <si>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</si>
  <si>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</si>
  <si>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</si>
  <si>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</si>
  <si>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</si>
  <si>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</si>
  <si>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</si>
  <si>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</si>
  <si>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</si>
  <si>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</si>
  <si>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</si>
  <si>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</si>
  <si>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</si>
  <si>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</si>
  <si>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</si>
  <si>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</si>
  <si>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</si>
  <si>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</si>
  <si>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</si>
  <si>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</si>
  <si>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</si>
  <si>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</si>
  <si>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</si>
  <si>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</si>
  <si>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</si>
  <si>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</si>
  <si>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</si>
  <si>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</si>
  <si>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</si>
  <si>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</si>
  <si>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</si>
  <si>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</si>
  <si>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</si>
  <si>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</si>
  <si>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</si>
  <si>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</si>
  <si>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</si>
  <si>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</si>
  <si>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</si>
  <si>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</si>
  <si>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</si>
  <si>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</si>
  <si>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</si>
  <si>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</si>
  <si>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</si>
  <si>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</si>
  <si>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</si>
  <si>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</si>
  <si>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</si>
  <si>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</si>
  <si>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</si>
  <si>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</si>
  <si>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</si>
  <si>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</si>
  <si>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</si>
  <si>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</si>
  <si>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</si>
  <si>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</si>
  <si>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</si>
  <si>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</si>
  <si>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</si>
  <si>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</si>
  <si>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</si>
  <si>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</si>
  <si>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</si>
  <si>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</si>
  <si>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</si>
  <si>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</si>
  <si>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</si>
  <si>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</si>
  <si>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</si>
  <si>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</si>
  <si>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</si>
  <si>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</si>
  <si>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</si>
  <si>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</si>
  <si>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</si>
  <si>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</si>
  <si>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</si>
  <si>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</si>
  <si>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</si>
  <si>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</si>
  <si>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</si>
  <si>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</si>
  <si>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</si>
  <si>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</si>
  <si>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</si>
  <si>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</si>
  <si>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</si>
  <si>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</si>
  <si>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</si>
  <si>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</si>
  <si>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</si>
  <si>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</si>
  <si>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</si>
  <si>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</si>
  <si>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</si>
  <si>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</si>
  <si>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</si>
  <si>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</si>
  <si>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</si>
  <si>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</si>
  <si>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</si>
  <si>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</si>
  <si>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</si>
  <si>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</si>
  <si>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</si>
  <si>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</si>
  <si>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</si>
  <si>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</si>
  <si>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</si>
  <si>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</si>
  <si>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</si>
  <si>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</si>
  <si>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</si>
  <si>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</si>
  <si>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</si>
  <si>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</si>
  <si>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</si>
  <si>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</si>
  <si>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</si>
  <si>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</si>
  <si>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</si>
  <si>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</si>
  <si>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</si>
  <si>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</si>
  <si>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</si>
  <si>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</si>
  <si>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</si>
  <si>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</si>
  <si>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</si>
  <si>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</si>
  <si>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</si>
  <si>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</si>
  <si>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</si>
  <si>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</si>
  <si>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</si>
  <si>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</si>
  <si>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</si>
  <si>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</si>
  <si>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</si>
  <si>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</si>
  <si>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</si>
  <si>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</si>
  <si>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</si>
  <si>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</si>
  <si>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</si>
  <si>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</si>
  <si>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</si>
  <si>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</si>
  <si>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</si>
  <si>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</si>
  <si>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</si>
  <si>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</si>
  <si>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</si>
  <si>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</si>
  <si>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</si>
  <si>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</si>
  <si>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</si>
  <si>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</si>
  <si>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</si>
  <si>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</si>
  <si>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</si>
  <si>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</si>
  <si>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</si>
  <si>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</si>
  <si>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</si>
  <si>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</si>
  <si>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</si>
  <si>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</si>
  <si>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</si>
  <si>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</si>
  <si>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</si>
  <si>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</si>
  <si>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</si>
  <si>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</si>
  <si>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</si>
  <si>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</si>
  <si>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</si>
  <si>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</si>
  <si>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</si>
  <si>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</si>
  <si>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</si>
  <si>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</si>
  <si>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</si>
  <si>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</si>
  <si>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</si>
  <si>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</si>
  <si>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</si>
  <si>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</si>
  <si>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</si>
  <si>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</si>
  <si>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</si>
  <si>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</si>
  <si>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</si>
  <si>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</si>
  <si>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</si>
  <si>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</si>
  <si>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</si>
  <si>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</si>
  <si>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</si>
  <si>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</si>
  <si>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</si>
  <si>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</si>
  <si>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</si>
  <si>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</si>
  <si>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</si>
  <si>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</si>
  <si>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</si>
  <si>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</si>
  <si>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</si>
  <si>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</si>
  <si>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</si>
  <si>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</si>
  <si>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</si>
  <si>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</si>
  <si>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</si>
  <si>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</si>
  <si>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</si>
  <si>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</si>
  <si>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</si>
  <si>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</si>
  <si>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</si>
  <si>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</si>
  <si>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</si>
  <si>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</si>
  <si>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</si>
  <si>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</si>
  <si>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</si>
  <si>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</si>
  <si>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</si>
  <si>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</si>
  <si>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</si>
  <si>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</si>
  <si>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</si>
  <si>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</si>
  <si>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</si>
  <si>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</si>
  <si>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</si>
  <si>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</si>
  <si>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</si>
  <si>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</si>
  <si>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</si>
  <si>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</si>
  <si>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</si>
  <si>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</si>
  <si>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</si>
  <si>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</si>
  <si>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</si>
  <si>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</si>
  <si>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</si>
  <si>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</si>
  <si>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</si>
  <si>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</si>
  <si>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</si>
  <si>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</si>
  <si>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</si>
  <si>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</si>
  <si>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</si>
  <si>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</si>
  <si>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</si>
  <si>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</si>
  <si>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</si>
  <si>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</si>
  <si>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</si>
  <si>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</si>
  <si>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</si>
  <si>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</si>
  <si>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</si>
  <si>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</si>
  <si>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</si>
  <si>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</si>
  <si>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</si>
  <si>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</si>
  <si>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</si>
  <si>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</si>
  <si>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</si>
  <si>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</si>
  <si>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</si>
  <si>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</si>
  <si>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</si>
  <si>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</si>
  <si>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</si>
  <si>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</si>
  <si>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</si>
  <si>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</si>
  <si>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</si>
  <si>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</si>
  <si>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</si>
  <si>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</si>
  <si>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</si>
  <si>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</si>
  <si>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</si>
  <si>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</si>
  <si>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</si>
  <si>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</si>
  <si>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</si>
  <si>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</si>
  <si>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</si>
  <si>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</si>
  <si>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</si>
  <si>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</si>
  <si>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</si>
  <si>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</si>
  <si>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</si>
  <si>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</si>
  <si>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</si>
  <si>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</si>
  <si>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</si>
  <si>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</si>
  <si>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</si>
  <si>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</si>
  <si>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</si>
  <si>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</si>
  <si>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</si>
  <si>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</si>
  <si>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</si>
  <si>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</si>
  <si>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</si>
  <si>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</si>
  <si>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</si>
  <si>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</si>
  <si>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</si>
  <si>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</si>
  <si>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</si>
  <si>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</si>
  <si>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</si>
  <si>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</si>
  <si>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</si>
  <si>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</si>
  <si>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</si>
  <si>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</si>
  <si>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</si>
  <si>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</si>
  <si>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</si>
  <si>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</si>
  <si>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</si>
  <si>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</si>
  <si>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</si>
  <si>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</si>
  <si>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</si>
  <si>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</si>
  <si>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</si>
  <si>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</si>
  <si>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</si>
  <si>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</si>
  <si>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</si>
  <si>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</si>
  <si>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</si>
  <si>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</si>
  <si>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</si>
  <si>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</si>
  <si>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</si>
  <si>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</si>
  <si>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</si>
  <si>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</si>
  <si>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</si>
  <si>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</si>
  <si>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</si>
  <si>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</si>
  <si>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</si>
  <si>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</si>
  <si>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</si>
  <si>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</si>
  <si>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</si>
  <si>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</si>
  <si>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</si>
  <si>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</si>
  <si>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</si>
  <si>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</si>
  <si>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</si>
  <si>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</si>
  <si>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</si>
  <si>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</si>
  <si>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</si>
  <si>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</si>
  <si>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</si>
  <si>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</si>
  <si>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</si>
  <si>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</si>
  <si>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</si>
  <si>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</si>
  <si>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</si>
  <si>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</si>
  <si>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</si>
  <si>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</si>
  <si>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</si>
  <si>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</si>
  <si>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</si>
  <si>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</si>
  <si>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</si>
  <si>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</si>
  <si>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</si>
  <si>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</si>
  <si>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</si>
  <si>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</si>
  <si>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</si>
  <si>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</si>
  <si>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</si>
  <si>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</si>
  <si>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</si>
  <si>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</si>
  <si>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</si>
  <si>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</si>
  <si>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</si>
  <si>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</si>
  <si>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</si>
  <si>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</si>
  <si>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</si>
  <si>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</si>
  <si>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</si>
  <si>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</si>
  <si>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</si>
  <si>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</si>
  <si>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</si>
  <si>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</si>
  <si>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</si>
  <si>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</si>
  <si>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</si>
  <si>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</si>
  <si>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</si>
  <si>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</si>
  <si>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</si>
  <si>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</si>
  <si>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</si>
  <si>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</si>
  <si>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</si>
  <si>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</si>
  <si>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</si>
  <si>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</si>
  <si>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</si>
  <si>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</si>
  <si>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</si>
  <si>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</si>
  <si>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</si>
  <si>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</si>
  <si>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</si>
  <si>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</si>
  <si>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</si>
  <si>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</si>
  <si>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</si>
  <si>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</si>
  <si>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</si>
  <si>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</si>
  <si>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</si>
  <si>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</si>
  <si>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</si>
  <si>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</si>
  <si>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</si>
  <si>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</si>
  <si>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</si>
  <si>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</si>
  <si>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</si>
  <si>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</si>
  <si>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</si>
  <si>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</si>
  <si>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</si>
  <si>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</si>
  <si>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</si>
  <si>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</si>
  <si>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</si>
  <si>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</si>
  <si>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</si>
  <si>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</si>
  <si>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</si>
  <si>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</si>
  <si>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</si>
  <si>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</si>
  <si>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</si>
  <si>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</si>
  <si>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</si>
  <si>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</si>
  <si>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</si>
  <si>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</si>
  <si>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</si>
  <si>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</si>
  <si>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</si>
  <si>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</si>
  <si>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</si>
  <si>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</si>
  <si>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</si>
  <si>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</si>
  <si>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</si>
  <si>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</si>
  <si>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</si>
  <si>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</si>
  <si>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</si>
  <si>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</si>
  <si>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</si>
  <si>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</si>
  <si>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</si>
  <si>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</si>
  <si>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</si>
  <si>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</si>
  <si>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</si>
  <si>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</si>
  <si>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</si>
  <si>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</si>
  <si>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</si>
  <si>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</si>
  <si>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</si>
  <si>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</si>
  <si>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</si>
  <si>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</si>
  <si>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</si>
  <si>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</si>
  <si>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</si>
  <si>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</si>
  <si>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</si>
  <si>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</si>
  <si>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</si>
  <si>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</si>
  <si>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</si>
  <si>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</si>
  <si>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</si>
  <si>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</si>
  <si>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</si>
  <si>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</si>
  <si>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</si>
  <si>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</si>
  <si>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</si>
  <si>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</si>
  <si>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</si>
  <si>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</si>
  <si>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</si>
  <si>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</si>
  <si>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</si>
  <si>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</si>
  <si>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</si>
  <si>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</si>
  <si>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</si>
  <si>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</si>
  <si>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</si>
  <si>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</si>
  <si>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</si>
  <si>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</si>
  <si>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</si>
  <si>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</si>
  <si>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</si>
  <si>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</si>
  <si>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</si>
  <si>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</si>
  <si>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</si>
  <si>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</si>
  <si>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</si>
  <si>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</si>
  <si>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</si>
  <si>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</si>
  <si>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</si>
  <si>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</si>
  <si>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</si>
  <si>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</si>
  <si>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</si>
  <si>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</si>
  <si>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</si>
  <si>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</si>
  <si>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</si>
  <si>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</si>
  <si>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</si>
  <si>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</si>
  <si>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</si>
  <si>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</si>
  <si>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</si>
  <si>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</si>
  <si>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</si>
  <si>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</si>
  <si>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</si>
  <si>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</si>
  <si>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</si>
  <si>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</si>
  <si>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</si>
  <si>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</si>
  <si>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</si>
  <si>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</si>
  <si>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</si>
  <si>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</si>
  <si>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</si>
  <si>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</si>
  <si>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</si>
  <si>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</si>
  <si>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</si>
  <si>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</si>
  <si>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</si>
  <si>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</si>
  <si>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</si>
  <si>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</si>
  <si>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</si>
  <si>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</si>
  <si>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</si>
  <si>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</si>
  <si>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</si>
  <si>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</si>
  <si>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</si>
  <si>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</si>
  <si>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</si>
  <si>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</si>
  <si>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</si>
  <si>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</si>
  <si>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</si>
  <si>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</si>
  <si>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</si>
  <si>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</si>
  <si>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</si>
  <si>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</si>
  <si>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</si>
  <si>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</si>
  <si>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</si>
  <si>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</si>
  <si>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</si>
  <si>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</si>
  <si>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</si>
  <si>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</si>
  <si>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</si>
  <si>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</si>
  <si>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</si>
  <si>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</si>
  <si>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</si>
  <si>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</si>
  <si>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</si>
  <si>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</si>
  <si>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</si>
  <si>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</si>
  <si>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</si>
  <si>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</si>
  <si>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</si>
  <si>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</si>
  <si>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</si>
  <si>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</si>
  <si>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</si>
  <si>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</si>
  <si>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</si>
  <si>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</si>
  <si>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</si>
  <si>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</si>
  <si>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</si>
  <si>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</si>
  <si>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</si>
  <si>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</si>
  <si>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</si>
  <si>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</si>
  <si>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</si>
  <si>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</si>
  <si>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</si>
  <si>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</si>
  <si>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</si>
  <si>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</si>
  <si>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</si>
  <si>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</si>
  <si>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</si>
  <si>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</si>
  <si>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</si>
  <si>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</si>
  <si>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</si>
  <si>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</si>
  <si>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</si>
  <si>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</si>
  <si>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</si>
  <si>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</si>
  <si>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</si>
  <si>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</si>
  <si>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</si>
  <si>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</si>
  <si>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</si>
  <si>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</si>
  <si>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</si>
  <si>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</si>
  <si>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</si>
  <si>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</si>
  <si>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</si>
  <si>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</si>
  <si>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</si>
  <si>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</si>
  <si>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</si>
  <si>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</si>
  <si>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</si>
  <si>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</si>
  <si>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</si>
  <si>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</si>
  <si>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</si>
  <si>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</si>
  <si>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</si>
  <si>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</si>
  <si>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</si>
  <si>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</si>
  <si>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</si>
  <si>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</si>
  <si>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</si>
  <si>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</si>
  <si>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</si>
  <si>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</si>
  <si>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</si>
  <si>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</si>
  <si>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</si>
  <si>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</si>
  <si>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</si>
  <si>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</si>
  <si>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</si>
  <si>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</si>
  <si>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</si>
  <si>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</si>
  <si>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</si>
  <si>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</si>
  <si>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</si>
  <si>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</si>
  <si>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</si>
  <si>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</si>
  <si>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</si>
  <si>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</si>
  <si>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</si>
  <si>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</si>
  <si>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</si>
  <si>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</si>
  <si>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</si>
  <si>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</si>
  <si>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</si>
  <si>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</si>
  <si>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</si>
  <si>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</si>
  <si>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</si>
  <si>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</si>
  <si>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</si>
  <si>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</si>
  <si>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</si>
  <si>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</si>
  <si>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</si>
  <si>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</si>
  <si>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</si>
  <si>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</si>
  <si>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</si>
  <si>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</si>
  <si>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</si>
  <si>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</si>
  <si>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</si>
  <si>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</si>
  <si>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</si>
  <si>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</si>
  <si>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</si>
  <si>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</si>
  <si>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</si>
  <si>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</si>
  <si>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</si>
  <si>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</si>
  <si>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</si>
  <si>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</si>
  <si>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</si>
  <si>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</si>
  <si>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</si>
  <si>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</si>
  <si>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</si>
  <si>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</si>
  <si>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</si>
  <si>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</si>
  <si>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</si>
  <si>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</si>
  <si>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</si>
  <si>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</si>
  <si>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</si>
  <si>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</si>
  <si>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</si>
  <si>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</si>
  <si>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</si>
  <si>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</si>
  <si>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</si>
  <si>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</si>
  <si>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</si>
  <si>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</si>
  <si>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</si>
  <si>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</si>
  <si>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</si>
  <si>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</si>
  <si>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</si>
  <si>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</si>
  <si>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</si>
  <si>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</si>
  <si>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</si>
  <si>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</si>
  <si>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</si>
  <si>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</si>
  <si>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</si>
  <si>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</si>
  <si>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</si>
  <si>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</si>
  <si>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</si>
  <si>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</si>
  <si>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</si>
  <si>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</si>
  <si>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</si>
  <si>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</si>
  <si>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</si>
  <si>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</si>
  <si>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</si>
  <si>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</si>
  <si>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</si>
  <si>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</si>
  <si>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</si>
  <si>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</si>
  <si>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</si>
  <si>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</si>
  <si>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</si>
  <si>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</si>
  <si>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</si>
  <si>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</si>
  <si>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</si>
  <si>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</si>
  <si>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</si>
  <si>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</si>
  <si>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</si>
  <si>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</si>
  <si>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</si>
  <si>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</si>
  <si>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</si>
  <si>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</si>
  <si>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</si>
  <si>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</si>
  <si>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</si>
  <si>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</si>
  <si>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</si>
  <si>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</si>
  <si>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</si>
  <si>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</si>
  <si>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</si>
  <si>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</si>
  <si>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</si>
  <si>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</si>
  <si>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</si>
  <si>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</si>
  <si>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</si>
  <si>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</si>
  <si>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</si>
  <si>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</si>
  <si>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</si>
  <si>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</si>
  <si>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</si>
  <si>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</si>
  <si>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</si>
  <si>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</si>
  <si>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</si>
  <si>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</si>
  <si>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</si>
  <si>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</si>
  <si>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</si>
  <si>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</si>
  <si>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</si>
  <si>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</si>
  <si>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</si>
  <si>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</si>
  <si>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</si>
  <si>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</si>
  <si>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</si>
  <si>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</si>
  <si>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</si>
  <si>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</si>
  <si>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</si>
  <si>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</si>
  <si>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</si>
  <si>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</si>
  <si>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</si>
  <si>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</si>
  <si>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</si>
  <si>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</si>
  <si>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</si>
  <si>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</si>
  <si>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</si>
  <si>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</si>
  <si>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</si>
  <si>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</si>
  <si>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</si>
  <si>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</si>
  <si>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</si>
  <si>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</si>
  <si>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</si>
  <si>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</si>
  <si>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</si>
  <si>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</si>
  <si>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</si>
  <si>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</si>
  <si>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</si>
  <si>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</si>
  <si>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</si>
  <si>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</si>
  <si>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</si>
  <si>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</si>
  <si>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</si>
  <si>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</si>
  <si>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</si>
  <si>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</si>
  <si>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</si>
  <si>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</si>
  <si>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</si>
  <si>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</si>
  <si>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</si>
  <si>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</si>
  <si>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</si>
  <si>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</si>
  <si>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</si>
  <si>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</si>
  <si>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</si>
  <si>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</si>
  <si>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</si>
  <si>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</si>
  <si>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</si>
  <si>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</si>
  <si>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</si>
  <si>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</si>
  <si>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</si>
  <si>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</si>
  <si>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</si>
  <si>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</si>
  <si>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</si>
  <si>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</si>
  <si>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</si>
  <si>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</si>
  <si>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</si>
  <si>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</si>
  <si>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</si>
  <si>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</si>
  <si>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</si>
  <si>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</si>
  <si>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</si>
  <si>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</si>
  <si>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</si>
  <si>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</si>
  <si>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</si>
  <si>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</si>
  <si>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</si>
  <si>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</si>
  <si>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</si>
  <si>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</si>
  <si>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</si>
  <si>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</si>
  <si>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</si>
  <si>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</si>
  <si>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</si>
  <si>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</si>
  <si>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</si>
  <si>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</si>
  <si>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</si>
  <si>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</si>
  <si>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</si>
  <si>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</si>
  <si>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</si>
  <si>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</si>
  <si>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</si>
  <si>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</si>
  <si>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</si>
  <si>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</si>
  <si>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</si>
  <si>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</si>
  <si>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</si>
  <si>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</si>
  <si>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</si>
  <si>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</si>
  <si>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</si>
  <si>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</si>
  <si>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</si>
  <si>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</si>
  <si>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</si>
  <si>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</si>
  <si>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</si>
  <si>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</si>
  <si>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</si>
  <si>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</si>
  <si>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</si>
  <si>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</si>
  <si>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</si>
  <si>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</si>
  <si>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</si>
  <si>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</si>
  <si>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</si>
  <si>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</si>
  <si>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</si>
  <si>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</si>
  <si>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</si>
  <si>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</si>
  <si>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</si>
  <si>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</si>
  <si>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</si>
  <si>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</si>
  <si>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</si>
  <si>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</si>
  <si>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</si>
  <si>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</si>
  <si>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</si>
  <si>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</si>
  <si>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</si>
  <si>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</si>
  <si>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</si>
  <si>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</si>
  <si>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</si>
  <si>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</si>
  <si>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</si>
  <si>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</si>
  <si>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</si>
  <si>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</si>
  <si>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</si>
  <si>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</si>
  <si>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</si>
  <si>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</si>
  <si>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</si>
  <si>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</si>
  <si>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</si>
  <si>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</si>
  <si>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</si>
  <si>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</si>
  <si>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</si>
  <si>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</si>
  <si>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</si>
  <si>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</si>
  <si>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</si>
  <si>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</si>
  <si>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</si>
  <si>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</si>
  <si>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</si>
  <si>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</si>
  <si>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</si>
  <si>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</si>
  <si>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</si>
  <si>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</si>
  <si>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</si>
  <si>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</si>
  <si>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</si>
  <si>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</si>
  <si>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</si>
  <si>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</si>
  <si>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</si>
  <si>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</si>
  <si>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</si>
  <si>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</si>
  <si>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</si>
  <si>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</si>
  <si>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</si>
  <si>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</si>
  <si>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</si>
  <si>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</si>
  <si>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</si>
  <si>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</si>
  <si>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</si>
  <si>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</si>
  <si>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</si>
  <si>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</si>
  <si>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</si>
  <si>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</si>
  <si>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</si>
  <si>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</si>
  <si>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</si>
  <si>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</si>
  <si>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</si>
  <si>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</si>
  <si>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</si>
  <si>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</si>
  <si>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</si>
  <si>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</si>
  <si>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</si>
  <si>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</si>
  <si>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</si>
  <si>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</si>
  <si>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</si>
  <si>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</si>
  <si>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</si>
  <si>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</si>
  <si>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</si>
  <si>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</si>
  <si>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</si>
  <si>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</si>
  <si>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</si>
  <si>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</si>
  <si>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</si>
  <si>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</si>
  <si>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</si>
  <si>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</si>
  <si>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</si>
  <si>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</si>
  <si>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</si>
  <si>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</si>
  <si>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</si>
  <si>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</si>
  <si>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</si>
  <si>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</si>
  <si>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</si>
  <si>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</si>
  <si>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</si>
  <si>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</si>
  <si>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</si>
  <si>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</si>
  <si>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</si>
  <si>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</si>
  <si>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</si>
  <si>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</si>
  <si>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</si>
  <si>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</si>
  <si>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</si>
  <si>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</si>
  <si>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</si>
  <si>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</si>
  <si>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</si>
  <si>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</si>
  <si>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</si>
  <si>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</si>
  <si>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</si>
  <si>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</si>
  <si>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</si>
  <si>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</si>
  <si>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</si>
  <si>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</si>
  <si>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</si>
  <si>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</si>
  <si>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</si>
  <si>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</si>
  <si>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</si>
  <si>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</si>
  <si>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</si>
  <si>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</si>
  <si>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</si>
  <si>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</si>
  <si>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</si>
  <si>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</si>
  <si>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</si>
  <si>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</si>
  <si>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</si>
  <si>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</si>
  <si>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</si>
  <si>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</si>
  <si>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</si>
  <si>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</si>
  <si>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</si>
  <si>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</si>
  <si>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</si>
  <si>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</si>
  <si>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</si>
  <si>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</si>
  <si>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</si>
  <si>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</si>
  <si>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</si>
  <si>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</si>
  <si>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</si>
  <si>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</si>
  <si>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</si>
  <si>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</si>
  <si>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</si>
  <si>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</si>
  <si>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</si>
  <si>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</si>
  <si>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</si>
  <si>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</si>
  <si>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</si>
  <si>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</si>
  <si>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</si>
  <si>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</si>
  <si>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</si>
  <si>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</si>
  <si>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</si>
  <si>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</si>
  <si>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</si>
  <si>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</si>
  <si>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</si>
  <si>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</si>
  <si>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</si>
  <si>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</si>
  <si>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</si>
  <si>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</si>
  <si>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</si>
  <si>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</si>
  <si>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</si>
  <si>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</si>
  <si>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</si>
  <si>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</si>
  <si>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</si>
  <si>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</si>
  <si>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</si>
  <si>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</si>
  <si>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</si>
  <si>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</si>
  <si>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</si>
  <si>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</si>
  <si>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</si>
  <si>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</si>
  <si>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</si>
  <si>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</si>
  <si>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</si>
  <si>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</si>
  <si>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</si>
  <si>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</si>
  <si>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</si>
  <si>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</si>
  <si>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</si>
  <si>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</si>
  <si>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</si>
  <si>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</si>
  <si>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</si>
  <si>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</si>
  <si>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</si>
  <si>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</si>
  <si>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</si>
  <si>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</si>
  <si>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</si>
  <si>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</si>
  <si>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</si>
  <si>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</si>
  <si>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</si>
  <si>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</si>
  <si>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</si>
  <si>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</si>
  <si>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</si>
  <si>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</si>
  <si>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</si>
  <si>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</si>
  <si>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</si>
  <si>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</si>
  <si>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</si>
  <si>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</si>
  <si>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</si>
  <si>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</si>
  <si>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</si>
  <si>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</si>
  <si>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</si>
  <si>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</si>
  <si>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</si>
  <si>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</si>
  <si>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</si>
  <si>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</si>
  <si>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</si>
  <si>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</si>
  <si>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</si>
  <si>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</si>
  <si>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</si>
  <si>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</si>
  <si>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</si>
  <si>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</si>
  <si>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</si>
  <si>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</si>
  <si>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</si>
  <si>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</si>
  <si>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</si>
  <si>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</si>
  <si>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</si>
  <si>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</si>
  <si>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</si>
  <si>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</si>
  <si>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</si>
  <si>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</si>
  <si>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</si>
  <si>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</si>
  <si>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</si>
  <si>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</si>
  <si>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</si>
  <si>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</si>
  <si>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</si>
  <si>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</si>
  <si>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</si>
  <si>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</si>
  <si>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</si>
  <si>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</si>
  <si>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</si>
  <si>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</si>
  <si>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</si>
  <si>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</si>
  <si>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</si>
  <si>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</si>
  <si>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</si>
  <si>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</si>
  <si>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</si>
  <si>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</si>
  <si>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</si>
  <si>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</si>
  <si>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</si>
  <si>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</si>
  <si>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</si>
  <si>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</si>
  <si>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</si>
  <si>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</si>
  <si>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</si>
  <si>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</si>
  <si>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</si>
  <si>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</si>
  <si>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</si>
  <si>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</si>
  <si>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</si>
  <si>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</si>
  <si>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</si>
  <si>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</si>
  <si>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</si>
  <si>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</si>
  <si>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</si>
  <si>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</si>
  <si>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</si>
  <si>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</si>
  <si>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</si>
  <si>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</si>
  <si>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</si>
  <si>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</si>
  <si>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</si>
  <si>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</si>
  <si>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</si>
  <si>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</si>
  <si>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</si>
  <si>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</si>
  <si>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</si>
  <si>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</si>
  <si>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</si>
  <si>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</si>
  <si>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</si>
  <si>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</si>
  <si>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</si>
  <si>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</si>
  <si>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</si>
  <si>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</si>
  <si>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</si>
  <si>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</si>
  <si>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</si>
  <si>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</si>
  <si>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</si>
  <si>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</si>
  <si>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</si>
  <si>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</si>
  <si>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</si>
  <si>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</si>
  <si>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</si>
  <si>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</si>
  <si>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</si>
  <si>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</si>
  <si>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</si>
  <si>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</si>
  <si>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</si>
  <si>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</si>
  <si>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</si>
  <si>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</si>
  <si>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</si>
  <si>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</si>
  <si>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</si>
  <si>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</si>
  <si>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</si>
  <si>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</si>
  <si>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</si>
  <si>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</si>
  <si>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</si>
  <si>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</si>
  <si>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</si>
  <si>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</si>
  <si>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</si>
  <si>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</si>
  <si>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</si>
  <si>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</si>
  <si>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</si>
  <si>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</si>
  <si>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</si>
  <si>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</si>
  <si>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</si>
  <si>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</si>
  <si>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</si>
  <si>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</si>
  <si>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</si>
  <si>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</si>
  <si>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</si>
  <si>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</si>
  <si>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</si>
  <si>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</si>
  <si>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</si>
  <si>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</si>
  <si>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</si>
  <si>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</si>
  <si>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</si>
  <si>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</si>
  <si>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</si>
  <si>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</si>
  <si>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</si>
  <si>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</si>
  <si>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</si>
  <si>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</si>
  <si>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</si>
  <si>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</si>
  <si>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</si>
  <si>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</si>
  <si>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</si>
  <si>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</si>
  <si>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</si>
  <si>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</si>
  <si>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</si>
  <si>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</si>
  <si>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</si>
  <si>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</si>
  <si>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</si>
  <si>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</si>
  <si>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</si>
  <si>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</si>
  <si>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</si>
  <si>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</si>
  <si>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</si>
  <si>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</si>
  <si>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</si>
  <si>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</si>
  <si>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</si>
  <si>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</si>
  <si>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</si>
  <si>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</si>
  <si>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</si>
  <si>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</si>
  <si>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</si>
  <si>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</si>
  <si>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</si>
  <si>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</si>
  <si>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</si>
  <si>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</si>
  <si>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</si>
  <si>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</si>
  <si>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</si>
  <si>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</si>
  <si>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</si>
  <si>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</si>
  <si>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</si>
  <si>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</si>
  <si>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</si>
  <si>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</si>
  <si>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</si>
  <si>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</si>
  <si>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</si>
  <si>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</si>
  <si>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</si>
  <si>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</si>
  <si>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</si>
  <si>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</si>
  <si>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</si>
  <si>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</si>
  <si>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</si>
  <si>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</si>
  <si>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</si>
  <si>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</si>
  <si>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</si>
  <si>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</si>
  <si>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</si>
  <si>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</si>
  <si>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</si>
  <si>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</si>
  <si>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</si>
  <si>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</si>
  <si>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</si>
  <si>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</si>
  <si>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</si>
  <si>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</si>
  <si>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</si>
  <si>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</si>
  <si>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</si>
  <si>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</si>
  <si>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</si>
  <si>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</si>
  <si>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</si>
  <si>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</si>
  <si>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</si>
  <si>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</si>
  <si>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</si>
  <si>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</si>
  <si>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</si>
  <si>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</si>
  <si>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</si>
  <si>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</si>
  <si>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</si>
  <si>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</si>
  <si>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</si>
  <si>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</si>
  <si>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</si>
  <si>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</si>
  <si>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</si>
  <si>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</si>
  <si>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</si>
  <si>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</si>
  <si>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</si>
  <si>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</si>
  <si>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</si>
  <si>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</si>
  <si>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</si>
  <si>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</si>
  <si>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</si>
  <si>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</si>
  <si>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</si>
  <si>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</si>
  <si>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</si>
  <si>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</si>
  <si>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</si>
  <si>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</si>
  <si>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</si>
  <si>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</si>
  <si>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</si>
  <si>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</si>
  <si>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</si>
  <si>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</si>
  <si>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</si>
  <si>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</si>
  <si>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</si>
  <si>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</si>
  <si>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</si>
  <si>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</si>
  <si>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</si>
  <si>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</si>
  <si>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</si>
  <si>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</si>
  <si>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</si>
  <si>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</si>
  <si>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</si>
  <si>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</si>
  <si>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</si>
  <si>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</si>
  <si>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</si>
  <si>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</si>
  <si>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</si>
  <si>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</si>
  <si>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</si>
  <si>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</si>
  <si>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</si>
  <si>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</si>
  <si>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</si>
  <si>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</si>
  <si>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</si>
  <si>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</si>
  <si>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</si>
  <si>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</si>
  <si>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</si>
  <si>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</si>
  <si>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</si>
  <si>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</si>
  <si>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</si>
  <si>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</si>
  <si>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</si>
  <si>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</si>
  <si>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</si>
  <si>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</si>
  <si>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</si>
  <si>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</si>
  <si>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</si>
  <si>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</si>
  <si>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</si>
  <si>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</si>
  <si>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</si>
  <si>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</si>
  <si>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</si>
  <si>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</si>
  <si>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</si>
  <si>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</si>
  <si>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</si>
  <si>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</si>
  <si>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</si>
  <si>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</si>
  <si>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</si>
  <si>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</si>
  <si>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</si>
  <si>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</si>
  <si>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</si>
  <si>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</si>
  <si>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</si>
  <si>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</si>
  <si>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</si>
  <si>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</si>
  <si>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</si>
  <si>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</si>
  <si>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</si>
  <si>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</si>
  <si>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</si>
  <si>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</si>
  <si>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</si>
  <si>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</si>
  <si>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</si>
  <si>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</si>
  <si>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</si>
  <si>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</si>
  <si>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</si>
  <si>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</si>
  <si>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</si>
  <si>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</si>
  <si>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</si>
  <si>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</si>
  <si>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</si>
  <si>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</si>
  <si>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</si>
  <si>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</si>
  <si>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</si>
  <si>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</si>
  <si>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</si>
  <si>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</si>
  <si>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</si>
  <si>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</si>
  <si>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</si>
  <si>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</si>
  <si>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</si>
  <si>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</si>
  <si>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</si>
  <si>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</si>
  <si>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</si>
  <si>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</si>
  <si>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</si>
  <si>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</si>
  <si>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</si>
  <si>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</si>
  <si>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</si>
  <si>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</si>
  <si>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</si>
  <si>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</si>
  <si>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</si>
  <si>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</si>
  <si>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</si>
  <si>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</si>
  <si>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</si>
  <si>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</si>
  <si>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</si>
  <si>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</si>
  <si>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</si>
  <si>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</si>
  <si>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</si>
  <si>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</si>
  <si>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</si>
  <si>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</si>
  <si>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</si>
  <si>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</si>
  <si>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</si>
  <si>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</si>
  <si>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</si>
  <si>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</si>
  <si>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</si>
  <si>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</si>
  <si>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</si>
  <si>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</si>
  <si>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</si>
  <si>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</si>
  <si>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</si>
  <si>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</si>
  <si>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</si>
  <si>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</si>
  <si>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</si>
  <si>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</si>
  <si>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</si>
  <si>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</si>
  <si>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</si>
  <si>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</si>
  <si>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</si>
  <si>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</si>
  <si>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</si>
  <si>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</si>
  <si>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</si>
  <si>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</si>
  <si>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</si>
  <si>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</si>
  <si>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</si>
  <si>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</si>
  <si>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</si>
  <si>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</si>
  <si>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</si>
  <si>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</si>
  <si>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</si>
  <si>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</si>
  <si>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</si>
  <si>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</si>
  <si>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</si>
  <si>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</si>
  <si>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</si>
  <si>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</si>
  <si>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</si>
  <si>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</si>
  <si>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</si>
  <si>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</si>
  <si>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</si>
  <si>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</si>
  <si>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</si>
  <si>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</si>
  <si>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</si>
  <si>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</si>
  <si>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</si>
  <si>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</si>
  <si>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</si>
  <si>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</si>
  <si>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</si>
  <si>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</si>
  <si>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</si>
  <si>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</si>
  <si>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</si>
  <si>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</si>
  <si>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</si>
  <si>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</si>
  <si>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</si>
  <si>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</si>
  <si>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</si>
  <si>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</si>
  <si>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</si>
  <si>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</si>
  <si>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</si>
  <si>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</si>
  <si>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</si>
  <si>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</si>
  <si>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</si>
  <si>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</si>
  <si>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</si>
  <si>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</si>
  <si>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</si>
  <si>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</si>
  <si>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</si>
  <si>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</si>
  <si>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</si>
  <si>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</si>
  <si>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</si>
  <si>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</si>
  <si>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</si>
  <si>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</si>
  <si>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</si>
  <si>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</si>
  <si>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</si>
  <si>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</si>
  <si>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</si>
  <si>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</si>
  <si>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</si>
  <si>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</si>
  <si>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</si>
  <si>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</si>
  <si>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</si>
  <si>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</si>
  <si>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</si>
  <si>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</si>
  <si>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</si>
  <si>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</si>
  <si>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</si>
  <si>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</si>
  <si>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</si>
  <si>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</si>
  <si>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</si>
  <si>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</si>
  <si>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</si>
  <si>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</si>
  <si>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</si>
  <si>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</si>
  <si>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</si>
  <si>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</si>
  <si>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</si>
  <si>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</si>
  <si>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</si>
  <si>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</si>
  <si>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</si>
  <si>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</si>
  <si>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</si>
  <si>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</si>
  <si>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</si>
  <si>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</si>
  <si>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</si>
  <si>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</si>
  <si>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</si>
  <si>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</si>
  <si>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</si>
  <si>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</si>
  <si>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</si>
  <si>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</si>
  <si>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</si>
  <si>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</si>
  <si>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</si>
  <si>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</si>
  <si>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</si>
  <si>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</si>
  <si>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</si>
  <si>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</si>
  <si>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</si>
  <si>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</si>
  <si>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</si>
  <si>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</si>
  <si>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</si>
  <si>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</si>
  <si>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</si>
  <si>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</si>
  <si>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</si>
  <si>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</si>
  <si>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</si>
  <si>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</si>
  <si>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</si>
  <si>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</si>
  <si>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</si>
  <si>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</si>
  <si>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</si>
  <si>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</si>
  <si>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</si>
  <si>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</si>
  <si>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</si>
  <si>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</si>
  <si>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</si>
  <si>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</si>
  <si>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</si>
  <si>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</si>
  <si>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</si>
  <si>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</si>
  <si>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</si>
  <si>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</si>
  <si>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</si>
  <si>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</si>
  <si>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</si>
  <si>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</si>
  <si>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</si>
  <si>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</si>
  <si>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</si>
  <si>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</si>
  <si>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</si>
  <si>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</si>
  <si>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</si>
  <si>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</si>
  <si>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</si>
  <si>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</si>
  <si>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</si>
  <si>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</si>
  <si>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</si>
  <si>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</si>
  <si>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</si>
  <si>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</si>
  <si>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</si>
  <si>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</si>
  <si>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</si>
  <si>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</si>
  <si>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</si>
  <si>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</si>
  <si>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</si>
  <si>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</si>
  <si>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</si>
  <si>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</si>
  <si>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</si>
  <si>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</si>
  <si>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</si>
  <si>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</si>
  <si>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</si>
  <si>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</si>
  <si>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</si>
  <si>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</si>
  <si>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</si>
  <si>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</si>
  <si>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</si>
  <si>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</si>
  <si>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</si>
  <si>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</si>
  <si>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</si>
  <si>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</si>
  <si>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</si>
  <si>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</si>
  <si>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</si>
  <si>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</si>
  <si>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</si>
  <si>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</si>
  <si>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</si>
  <si>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</si>
  <si>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</si>
  <si>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</si>
  <si>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</si>
  <si>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</si>
  <si>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</si>
  <si>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</si>
  <si>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</si>
  <si>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</si>
  <si>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</si>
  <si>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</si>
  <si>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</si>
  <si>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</si>
  <si>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</si>
  <si>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</si>
  <si>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</si>
  <si>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</si>
  <si>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</si>
  <si>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</si>
  <si>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</si>
  <si>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</si>
  <si>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</si>
  <si>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</si>
  <si>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</si>
  <si>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</si>
  <si>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</si>
  <si>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</si>
  <si>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</si>
  <si>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</si>
  <si>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</si>
  <si>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</si>
  <si>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</si>
  <si>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</si>
  <si>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</si>
  <si>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</si>
  <si>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</si>
  <si>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</si>
  <si>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</si>
  <si>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</si>
  <si>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</si>
  <si>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</si>
  <si>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</si>
  <si>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</si>
  <si>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</si>
  <si>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</si>
  <si>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</si>
  <si>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</si>
  <si>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</si>
  <si>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</si>
  <si>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</si>
  <si>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</si>
  <si>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</si>
  <si>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</si>
  <si>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</si>
  <si>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</si>
  <si>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</si>
  <si>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</si>
  <si>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</si>
  <si>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</si>
  <si>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</si>
  <si>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</si>
  <si>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</si>
  <si>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</si>
  <si>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</si>
  <si>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</si>
  <si>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</si>
  <si>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</si>
  <si>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</si>
  <si>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</si>
  <si>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</si>
  <si>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</si>
  <si>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</si>
  <si>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</si>
  <si>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</si>
  <si>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</si>
  <si>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</si>
  <si>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</si>
  <si>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</si>
  <si>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</si>
  <si>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</si>
  <si>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</si>
  <si>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</si>
  <si>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</si>
  <si>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</si>
  <si>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</si>
  <si>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</si>
  <si>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</si>
  <si>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</si>
  <si>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</si>
  <si>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</si>
  <si>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</si>
  <si>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</si>
  <si>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</si>
  <si>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</si>
  <si>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</si>
  <si>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</si>
  <si>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</si>
  <si>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</si>
  <si>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</si>
  <si>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</si>
  <si>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</si>
  <si>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</si>
  <si>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</si>
  <si>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</si>
  <si>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</si>
  <si>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</si>
  <si>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</si>
  <si>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</si>
  <si>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</si>
  <si>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</si>
  <si>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</si>
  <si>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</si>
  <si>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</si>
  <si>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</si>
  <si>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</si>
  <si>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</si>
  <si>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</si>
  <si>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</si>
  <si>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</si>
  <si>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</si>
  <si>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</si>
  <si>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</si>
  <si>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</si>
  <si>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</si>
  <si>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</si>
  <si>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</si>
  <si>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</si>
  <si>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</si>
  <si>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</si>
  <si>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</si>
  <si>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</si>
  <si>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</si>
  <si>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</si>
  <si>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</si>
  <si>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</si>
  <si>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</si>
  <si>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</si>
  <si>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</si>
  <si>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</si>
  <si>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</si>
  <si>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</si>
  <si>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</si>
  <si>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</si>
  <si>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</si>
  <si>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</si>
  <si>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</si>
  <si>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</si>
  <si>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</si>
  <si>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</si>
  <si>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</si>
  <si>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</si>
  <si>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</si>
  <si>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</si>
  <si>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</si>
  <si>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</si>
  <si>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</si>
  <si>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</si>
  <si>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</si>
  <si>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</si>
  <si>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</si>
  <si>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</si>
  <si>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</si>
  <si>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</si>
  <si>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</si>
  <si>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</si>
  <si>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</si>
  <si>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</si>
  <si>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</si>
  <si>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</si>
  <si>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</si>
  <si>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</si>
  <si>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</si>
  <si>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</si>
  <si>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</si>
  <si>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</si>
  <si>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</si>
  <si>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</si>
  <si>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</si>
  <si>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</si>
  <si>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</si>
  <si>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</si>
  <si>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</si>
  <si>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</si>
  <si>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</si>
  <si>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</si>
  <si>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</si>
  <si>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</si>
  <si>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</si>
  <si>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</si>
  <si>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</si>
  <si>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</si>
  <si>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</si>
  <si>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</si>
  <si>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</si>
  <si>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</si>
  <si>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</si>
  <si>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</si>
  <si>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</si>
  <si>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</si>
  <si>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</si>
  <si>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</si>
  <si>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</si>
  <si>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</si>
  <si>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</si>
  <si>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</si>
  <si>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</si>
  <si>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</si>
  <si>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</si>
  <si>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</si>
  <si>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</si>
  <si>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</si>
  <si>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</si>
  <si>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</si>
  <si>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</si>
  <si>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</si>
  <si>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</si>
  <si>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</si>
  <si>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</si>
  <si>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</si>
  <si>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</si>
  <si>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</si>
  <si>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</si>
  <si>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</si>
  <si>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</si>
  <si>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</si>
  <si>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</si>
  <si>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</si>
  <si>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</si>
  <si>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</si>
  <si>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</si>
  <si>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</si>
  <si>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</si>
  <si>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</si>
  <si>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</si>
  <si>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</si>
  <si>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</si>
  <si>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</si>
  <si>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</si>
  <si>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</si>
  <si>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</si>
  <si>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</si>
  <si>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</si>
  <si>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</si>
  <si>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</si>
  <si>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</si>
  <si>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</si>
  <si>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</si>
  <si>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</si>
  <si>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</si>
  <si>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</si>
  <si>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</si>
  <si>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</si>
  <si>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</si>
  <si>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</si>
  <si>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</si>
  <si>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</si>
  <si>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</si>
  <si>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</si>
  <si>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</si>
  <si>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</si>
  <si>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</si>
  <si>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</si>
  <si>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</si>
  <si>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</si>
  <si>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</si>
  <si>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</si>
  <si>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</si>
  <si>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</si>
  <si>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</si>
  <si>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</si>
  <si>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</si>
  <si>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</si>
  <si>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</si>
  <si>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</si>
  <si>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</si>
  <si>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</si>
  <si>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</si>
  <si>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</si>
  <si>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</si>
  <si>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</si>
  <si>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</si>
  <si>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</si>
  <si>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</si>
  <si>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</si>
  <si>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</si>
  <si>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</si>
  <si>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</si>
  <si>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</si>
  <si>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</si>
  <si>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</si>
  <si>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</si>
  <si>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</si>
  <si>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</si>
  <si>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</si>
  <si>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</si>
  <si>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</si>
  <si>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</si>
  <si>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</si>
  <si>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</si>
  <si>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</si>
  <si>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</si>
  <si>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</si>
  <si>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</si>
  <si>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</si>
  <si>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</si>
  <si>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</si>
  <si>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</si>
  <si>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</si>
  <si>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</si>
  <si>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</si>
  <si>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</si>
  <si>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</si>
  <si>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</si>
  <si>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</si>
  <si>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</si>
  <si>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</si>
  <si>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</si>
  <si>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</si>
  <si>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</si>
  <si>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</si>
  <si>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</si>
  <si>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</si>
  <si>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</si>
  <si>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</si>
  <si>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</si>
  <si>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</si>
  <si>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</si>
  <si>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</si>
  <si>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</si>
  <si>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</si>
  <si>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</si>
  <si>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</si>
  <si>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</si>
  <si>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</si>
  <si>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</si>
  <si>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</si>
  <si>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</si>
  <si>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</si>
  <si>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</si>
  <si>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</si>
  <si>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</si>
  <si>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</si>
  <si>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</si>
  <si>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</si>
  <si>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</si>
  <si>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</si>
  <si>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</si>
  <si>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</si>
  <si>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</si>
  <si>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</si>
  <si>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</si>
  <si>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</si>
  <si>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</si>
  <si>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</si>
  <si>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</si>
  <si>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</si>
  <si>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</si>
  <si>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</si>
  <si>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</si>
  <si>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</si>
  <si>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</si>
  <si>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</si>
  <si>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</si>
  <si>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</si>
  <si>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</si>
  <si>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</si>
  <si>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</si>
  <si>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</si>
  <si>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</si>
  <si>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</si>
  <si>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</si>
  <si>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</si>
  <si>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</si>
  <si>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</si>
  <si>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</si>
  <si>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</si>
  <si>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</si>
  <si>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</si>
  <si>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</si>
  <si>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</si>
  <si>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</si>
  <si>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</si>
  <si>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</si>
  <si>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</si>
  <si>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</si>
  <si>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</si>
  <si>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</si>
  <si>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</si>
  <si>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</si>
  <si>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</si>
  <si>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</si>
  <si>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</si>
  <si>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</si>
  <si>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</si>
  <si>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</si>
  <si>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</si>
  <si>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</si>
  <si>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</si>
  <si>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</si>
  <si>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</si>
  <si>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</si>
  <si>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</si>
  <si>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</si>
  <si>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</si>
  <si>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</si>
  <si>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</si>
  <si>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</si>
  <si>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</si>
  <si>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</si>
  <si>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</si>
  <si>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</si>
  <si>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</si>
  <si>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</si>
  <si>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</si>
  <si>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</si>
  <si>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</si>
  <si>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</si>
  <si>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</si>
  <si>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</si>
  <si>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</si>
  <si>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</si>
  <si>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</si>
  <si>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</si>
  <si>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</si>
  <si>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</si>
  <si>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</si>
  <si>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</si>
  <si>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</si>
  <si>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</si>
  <si>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</si>
  <si>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</si>
  <si>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</si>
  <si>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</si>
  <si>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</si>
  <si>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</si>
  <si>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</si>
  <si>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</si>
  <si>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</si>
  <si>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</si>
  <si>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</si>
  <si>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</si>
  <si>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</si>
  <si>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</si>
  <si>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</si>
  <si>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</si>
  <si>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</si>
  <si>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</si>
  <si>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</si>
  <si>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</si>
  <si>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</si>
  <si>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</si>
  <si>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</si>
  <si>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</si>
  <si>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</si>
  <si>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</si>
  <si>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</si>
  <si>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</si>
  <si>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</si>
  <si>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</si>
  <si>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</si>
  <si>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</si>
  <si>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</si>
  <si>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</si>
  <si>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</si>
  <si>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</si>
  <si>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</si>
  <si>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</si>
  <si>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</si>
  <si>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</si>
  <si>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</si>
  <si>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</si>
  <si>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</si>
  <si>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</si>
  <si>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</si>
  <si>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</si>
  <si>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</si>
  <si>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</si>
  <si>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</si>
  <si>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</si>
  <si>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</si>
  <si>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</si>
  <si>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</si>
  <si>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</si>
  <si>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</si>
  <si>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</si>
  <si>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</si>
  <si>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</si>
  <si>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</si>
  <si>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</si>
  <si>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</si>
  <si>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</si>
  <si>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</si>
  <si>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</si>
  <si>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</si>
  <si>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</si>
  <si>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</si>
  <si>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</si>
  <si>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</si>
  <si>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</si>
  <si>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</si>
  <si>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</si>
  <si>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</si>
  <si>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</si>
  <si>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</si>
  <si>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</si>
  <si>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</si>
  <si>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</si>
  <si>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</si>
  <si>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</si>
  <si>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</si>
  <si>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</si>
  <si>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</si>
  <si>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</si>
  <si>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</si>
  <si>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</si>
  <si>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</si>
  <si>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</si>
  <si>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</si>
  <si>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</si>
  <si>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</si>
  <si>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</si>
  <si>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</si>
  <si>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</si>
  <si>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</si>
  <si>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</si>
  <si>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</si>
  <si>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</si>
  <si>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</si>
  <si>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</si>
  <si>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</si>
  <si>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</si>
  <si>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</si>
  <si>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</si>
  <si>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</si>
  <si>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</si>
  <si>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</si>
  <si>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</si>
  <si>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</si>
  <si>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</si>
  <si>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</si>
  <si>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</si>
  <si>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</si>
  <si>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</si>
  <si>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</si>
  <si>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</si>
  <si>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</si>
  <si>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</si>
  <si>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</si>
  <si>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</si>
  <si>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</si>
  <si>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</si>
  <si>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</si>
  <si>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</si>
  <si>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</si>
  <si>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</si>
  <si>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</si>
  <si>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</si>
  <si>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</si>
  <si>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</si>
  <si>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</si>
  <si>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</si>
  <si>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</si>
  <si>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</si>
  <si>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</si>
  <si>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</si>
  <si>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</si>
  <si>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</si>
  <si>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</si>
  <si>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</si>
  <si>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</si>
  <si>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</si>
  <si>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</si>
  <si>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</si>
  <si>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</si>
  <si>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</si>
  <si>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</si>
  <si>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</si>
  <si>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</si>
  <si>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</si>
  <si>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</si>
  <si>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</si>
  <si>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</si>
  <si>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</si>
  <si>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</si>
  <si>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</si>
  <si>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</si>
  <si>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</si>
  <si>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</si>
  <si>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</si>
  <si>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</si>
  <si>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</si>
  <si>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</si>
  <si>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</si>
  <si>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</si>
  <si>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</si>
  <si>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</si>
  <si>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</si>
  <si>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</si>
  <si>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</si>
  <si>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</si>
  <si>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</si>
  <si>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</si>
  <si>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</si>
  <si>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</si>
  <si>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</si>
  <si>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</si>
  <si>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</si>
  <si>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</si>
  <si>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</si>
  <si>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</si>
  <si>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</si>
  <si>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</si>
  <si>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</si>
  <si>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</si>
  <si>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</si>
  <si>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</si>
  <si>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</si>
  <si>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</si>
  <si>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</si>
  <si>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</si>
  <si>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</si>
  <si>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</si>
  <si>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</si>
  <si>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</si>
  <si>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</si>
  <si>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</si>
  <si>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</si>
  <si>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</si>
  <si>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</si>
  <si>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</si>
  <si>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</si>
  <si>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</si>
  <si>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</si>
  <si>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</si>
  <si>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</si>
  <si>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</si>
  <si>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</si>
  <si>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</si>
  <si>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</si>
  <si>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</si>
  <si>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</si>
  <si>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</si>
  <si>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</si>
  <si>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</si>
  <si>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</si>
  <si>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</si>
  <si>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</si>
  <si>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</si>
  <si>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</si>
  <si>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</si>
  <si>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</si>
  <si>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</si>
  <si>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</si>
  <si>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</si>
  <si>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</si>
  <si>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</si>
  <si>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</si>
  <si>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</si>
  <si>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</si>
  <si>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</si>
  <si>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</si>
  <si>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</si>
  <si>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</si>
  <si>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</si>
  <si>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</si>
  <si>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</si>
  <si>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</si>
  <si>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</si>
  <si>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</si>
  <si>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</si>
  <si>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</si>
  <si>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</si>
  <si>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</si>
  <si>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</si>
  <si>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</si>
  <si>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</si>
  <si>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</si>
  <si>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</si>
  <si>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</si>
  <si>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</si>
  <si>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</si>
  <si>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</si>
  <si>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</si>
  <si>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</si>
  <si>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</si>
  <si>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</si>
  <si>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</si>
  <si>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</si>
  <si>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</si>
  <si>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</si>
  <si>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</si>
  <si>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</si>
  <si>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</si>
  <si>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</si>
  <si>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</si>
  <si>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</si>
  <si>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</si>
  <si>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</si>
  <si>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</si>
  <si>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</si>
  <si>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</si>
  <si>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</si>
  <si>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</si>
  <si>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</si>
  <si>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</si>
  <si>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</si>
  <si>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</si>
  <si>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</si>
  <si>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</si>
  <si>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</si>
  <si>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</si>
  <si>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</si>
  <si>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</si>
  <si>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</si>
  <si>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</si>
  <si>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</si>
  <si>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</si>
  <si>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</si>
  <si>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</si>
  <si>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</si>
  <si>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</si>
  <si>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</si>
  <si>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</si>
  <si>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</si>
  <si>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</si>
  <si>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</si>
  <si>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</si>
  <si>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</si>
  <si>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</si>
  <si>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</si>
  <si>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</si>
  <si>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</si>
  <si>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</si>
  <si>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</si>
  <si>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</si>
  <si>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</si>
  <si>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</si>
  <si>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</si>
  <si>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</si>
  <si>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</si>
  <si>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</si>
  <si>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</si>
  <si>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</si>
  <si>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</si>
  <si>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</si>
  <si>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</si>
  <si>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</si>
  <si>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</si>
  <si>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</si>
  <si>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</si>
  <si>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</si>
  <si>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</si>
  <si>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</si>
  <si>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</si>
  <si>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</si>
  <si>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</si>
  <si>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</si>
  <si>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</si>
  <si>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</si>
  <si>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</si>
  <si>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</si>
  <si>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</si>
  <si>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</si>
  <si>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</si>
  <si>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</si>
  <si>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</si>
  <si>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</si>
  <si>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</si>
  <si>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</si>
  <si>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</si>
  <si>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</si>
  <si>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</si>
  <si>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</si>
  <si>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</si>
  <si>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</si>
  <si>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</si>
  <si>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</si>
  <si>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</si>
  <si>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</si>
  <si>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</si>
  <si>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</si>
  <si>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</si>
  <si>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</si>
  <si>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</si>
  <si>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</si>
  <si>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</si>
  <si>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</si>
  <si>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</si>
  <si>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</si>
  <si>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</si>
  <si>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</si>
  <si>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</si>
  <si>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</si>
  <si>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</si>
  <si>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</si>
  <si>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</si>
  <si>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</si>
  <si>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</si>
  <si>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</si>
  <si>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</si>
  <si>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</si>
  <si>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</si>
  <si>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</si>
  <si>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</si>
  <si>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</si>
  <si>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</si>
  <si>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</si>
  <si>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</si>
  <si>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</si>
  <si>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</si>
  <si>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</si>
  <si>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</si>
  <si>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</si>
  <si>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</si>
  <si>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</si>
  <si>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</si>
  <si>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</si>
  <si>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</si>
  <si>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</si>
  <si>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</si>
  <si>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</si>
  <si>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</si>
  <si>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</si>
  <si>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</si>
  <si>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</si>
  <si>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</si>
  <si>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</si>
  <si>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</si>
  <si>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</si>
  <si>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</si>
  <si>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</si>
  <si>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</si>
  <si>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</si>
  <si>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</si>
  <si>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</si>
  <si>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</si>
  <si>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</si>
  <si>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</si>
  <si>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</si>
  <si>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</si>
  <si>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</si>
  <si>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</si>
  <si>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</si>
  <si>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</si>
  <si>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</si>
  <si>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</si>
  <si>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</si>
  <si>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</si>
  <si>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</si>
  <si>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</si>
  <si>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</si>
  <si>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</si>
  <si>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</si>
  <si>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</si>
  <si>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</si>
  <si>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</si>
  <si>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</si>
  <si>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</si>
  <si>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</si>
  <si>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</si>
  <si>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</si>
  <si>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</si>
  <si>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</si>
  <si>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</si>
  <si>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</si>
  <si>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</si>
  <si>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</si>
  <si>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</si>
  <si>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</si>
  <si>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</si>
  <si>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</si>
  <si>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</si>
  <si>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</si>
  <si>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</si>
  <si>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</si>
  <si>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</si>
  <si>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</si>
  <si>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</si>
  <si>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</si>
  <si>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</si>
  <si>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</si>
  <si>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</si>
  <si>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</si>
  <si>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</si>
  <si>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</si>
  <si>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</si>
  <si>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</si>
  <si>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</si>
  <si>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</si>
  <si>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</si>
  <si>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</si>
  <si>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</si>
  <si>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</si>
  <si>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</si>
  <si>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</si>
  <si>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</si>
  <si>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</si>
  <si>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</si>
  <si>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</si>
  <si>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</si>
  <si>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</si>
  <si>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</si>
  <si>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</si>
  <si>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</si>
  <si>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</si>
  <si>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</si>
  <si>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</si>
  <si>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</si>
  <si>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</si>
  <si>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</si>
  <si>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</si>
  <si>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</si>
  <si>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</si>
  <si>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</si>
  <si>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</si>
  <si>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</si>
  <si>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</si>
  <si>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</si>
  <si>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</si>
  <si>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</si>
  <si>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</si>
  <si>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</si>
  <si>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</si>
  <si>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</si>
  <si>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</si>
  <si>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</si>
  <si>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</si>
  <si>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</si>
  <si>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</si>
  <si>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</si>
  <si>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</si>
  <si>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</si>
  <si>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</si>
  <si>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</si>
  <si>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</si>
  <si>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</si>
  <si>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</si>
  <si>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</si>
  <si>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</si>
  <si>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</si>
  <si>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</si>
  <si>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</si>
  <si>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</si>
  <si>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</si>
  <si>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</si>
  <si>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</si>
  <si>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</si>
  <si>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</si>
  <si>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</si>
  <si>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</si>
  <si>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</si>
  <si>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</si>
  <si>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</si>
  <si>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</si>
  <si>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</si>
  <si>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</si>
  <si>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</si>
  <si>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</si>
  <si>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</si>
  <si>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</si>
  <si>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</si>
  <si>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</si>
  <si>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</si>
  <si>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</si>
  <si>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</si>
  <si>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</si>
  <si>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</si>
  <si>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</si>
  <si>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</si>
  <si>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</si>
  <si>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</si>
  <si>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</si>
  <si>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</si>
  <si>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</si>
  <si>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</si>
  <si>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</si>
  <si>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</si>
  <si>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</si>
  <si>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</si>
  <si>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</si>
  <si>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</si>
  <si>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</si>
  <si>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</si>
  <si>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</si>
  <si>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</si>
  <si>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</si>
  <si>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</si>
  <si>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</si>
  <si>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</si>
  <si>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</si>
  <si>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</si>
  <si>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</si>
  <si>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</si>
  <si>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</si>
  <si>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</si>
  <si>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</si>
  <si>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</si>
  <si>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</si>
  <si>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</si>
  <si>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</si>
  <si>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</si>
  <si>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</si>
  <si>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</si>
  <si>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</si>
  <si>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</si>
  <si>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</si>
  <si>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</si>
  <si>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</si>
  <si>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</si>
  <si>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</si>
  <si>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</si>
  <si>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</si>
  <si>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</si>
  <si>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</si>
  <si>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</si>
  <si>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</si>
  <si>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</si>
  <si>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</si>
  <si>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</si>
  <si>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</si>
  <si>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</si>
  <si>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</si>
  <si>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</si>
  <si>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</si>
  <si>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</si>
  <si>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</si>
  <si>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</si>
  <si>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</si>
  <si>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</si>
  <si>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</si>
  <si>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</si>
  <si>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</si>
  <si>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</si>
  <si>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</si>
  <si>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</si>
  <si>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</si>
  <si>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</si>
  <si>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</si>
  <si>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</si>
  <si>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</si>
  <si>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</si>
  <si>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</si>
  <si>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</si>
  <si>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</si>
  <si>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</si>
  <si>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</si>
  <si>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</si>
  <si>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</si>
  <si>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</si>
  <si>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</si>
  <si>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</si>
  <si>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</si>
  <si>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</si>
  <si>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</si>
  <si>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</si>
  <si>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</si>
  <si>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</si>
  <si>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</si>
  <si>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</si>
  <si>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</si>
  <si>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</si>
  <si>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</si>
  <si>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</si>
  <si>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</si>
  <si>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</si>
  <si>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</si>
  <si>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</si>
  <si>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</si>
  <si>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</si>
  <si>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</si>
  <si>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</si>
  <si>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</si>
  <si>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</si>
  <si>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</si>
  <si>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</si>
  <si>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</si>
  <si>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</si>
  <si>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</si>
  <si>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</si>
  <si>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</si>
  <si>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</si>
  <si>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</si>
  <si>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</si>
  <si>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</si>
  <si>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</si>
  <si>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</si>
  <si>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</si>
  <si>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</si>
  <si>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</si>
  <si>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</si>
  <si>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</si>
  <si>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</si>
  <si>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</si>
  <si>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</si>
  <si>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</si>
  <si>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</si>
  <si>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</si>
  <si>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</si>
  <si>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</si>
  <si>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</si>
  <si>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</si>
  <si>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</si>
  <si>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</si>
  <si>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</si>
  <si>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</si>
  <si>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</si>
  <si>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</si>
  <si>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</si>
  <si>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</si>
  <si>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</si>
  <si>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</si>
  <si>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</si>
  <si>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</si>
  <si>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</si>
  <si>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</si>
  <si>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</si>
  <si>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</si>
  <si>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</si>
  <si>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</si>
  <si>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</si>
  <si>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</si>
  <si>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</si>
  <si>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</si>
  <si>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</si>
  <si>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</si>
  <si>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</si>
  <si>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</si>
  <si>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</si>
  <si>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</si>
  <si>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</si>
  <si>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</si>
  <si>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</si>
  <si>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</si>
  <si>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</si>
  <si>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</si>
  <si>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</si>
  <si>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</si>
  <si>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</si>
  <si>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</si>
  <si>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</si>
  <si>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</si>
  <si>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</si>
  <si>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</si>
  <si>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</si>
  <si>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</si>
  <si>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</si>
  <si>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</si>
  <si>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</si>
  <si>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</si>
  <si>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</si>
  <si>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</si>
  <si>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</si>
  <si>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</si>
  <si>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</si>
  <si>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</si>
  <si>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</si>
  <si>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</si>
  <si>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</si>
  <si>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</si>
  <si>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</si>
  <si>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</si>
  <si>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</si>
  <si>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</si>
  <si>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</si>
  <si>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</si>
  <si>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</si>
  <si>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</si>
  <si>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</si>
  <si>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</si>
  <si>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</si>
  <si>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</si>
  <si>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</si>
  <si>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</si>
  <si>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</si>
  <si>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</si>
  <si>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</si>
  <si>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</si>
  <si>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</si>
  <si>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</si>
  <si>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</si>
  <si>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</si>
  <si>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</si>
  <si>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</si>
  <si>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</si>
  <si>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</si>
  <si>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</si>
  <si>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</si>
  <si>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</si>
  <si>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</si>
  <si>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</si>
  <si>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</si>
  <si>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</si>
  <si>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</si>
  <si>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</si>
  <si>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</si>
  <si>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</si>
  <si>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</si>
  <si>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</si>
  <si>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</si>
  <si>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</si>
  <si>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</si>
  <si>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</si>
  <si>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</si>
  <si>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</si>
  <si>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</si>
  <si>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</si>
  <si>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</si>
  <si>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</si>
  <si>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</si>
  <si>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</si>
  <si>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</si>
  <si>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</si>
  <si>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</si>
  <si>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</si>
  <si>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</si>
  <si>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</si>
  <si>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</si>
  <si>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</si>
  <si>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</si>
  <si>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</si>
  <si>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</si>
  <si>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</si>
  <si>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</si>
  <si>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</si>
  <si>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</si>
  <si>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</si>
  <si>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</si>
  <si>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</si>
  <si>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</si>
  <si>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</si>
  <si>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</si>
  <si>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</si>
  <si>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</si>
  <si>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</si>
  <si>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</si>
  <si>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</si>
  <si>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</si>
  <si>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</si>
  <si>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</si>
  <si>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</si>
  <si>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</si>
  <si>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</si>
  <si>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</si>
  <si>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</si>
  <si>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</si>
  <si>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</si>
  <si>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</si>
  <si>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</si>
  <si>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</si>
  <si>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</si>
  <si>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</si>
  <si>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</si>
  <si>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</si>
  <si>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</si>
  <si>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</si>
  <si>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</si>
  <si>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</si>
  <si>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</si>
  <si>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</si>
  <si>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</si>
  <si>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</si>
  <si>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</si>
  <si>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</si>
  <si>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</si>
  <si>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</si>
  <si>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</si>
  <si>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</si>
  <si>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</si>
  <si>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</si>
  <si>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</si>
  <si>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</si>
  <si>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</si>
  <si>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</si>
  <si>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</si>
  <si>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</si>
  <si>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</si>
  <si>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</si>
  <si>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</si>
  <si>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</si>
  <si>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</si>
  <si>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</si>
  <si>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</si>
  <si>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</si>
  <si>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</si>
  <si>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</si>
  <si>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</si>
  <si>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</si>
  <si>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</si>
  <si>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</si>
  <si>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</si>
  <si>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</si>
  <si>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</si>
  <si>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</si>
  <si>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</si>
  <si>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</si>
  <si>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</si>
  <si>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</si>
  <si>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</si>
  <si>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</si>
  <si>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</si>
  <si>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</si>
  <si>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</si>
  <si>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</si>
  <si>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</si>
  <si>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</si>
  <si>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</si>
  <si>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</si>
  <si>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</si>
  <si>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</si>
  <si>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</si>
  <si>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</si>
  <si>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</si>
  <si>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</si>
  <si>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</si>
  <si>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</si>
  <si>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</si>
  <si>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</si>
  <si>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</si>
  <si>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</si>
  <si>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</si>
  <si>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</si>
  <si>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</si>
  <si>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</si>
  <si>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</si>
  <si>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</si>
  <si>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</si>
  <si>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</si>
  <si>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</si>
  <si>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</si>
  <si>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</si>
  <si>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</si>
  <si>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</si>
  <si>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</si>
  <si>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</si>
  <si>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</si>
  <si>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</si>
  <si>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</si>
  <si>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</si>
  <si>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</si>
  <si>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</si>
  <si>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</si>
  <si>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</si>
  <si>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</si>
  <si>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</si>
  <si>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</si>
  <si>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</si>
  <si>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</si>
  <si>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</si>
  <si>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</si>
  <si>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</si>
  <si>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</si>
  <si>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</si>
  <si>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</si>
  <si>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</si>
  <si>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</si>
  <si>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</si>
  <si>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</si>
  <si>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</si>
  <si>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</si>
  <si>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</si>
  <si>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</si>
  <si>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</si>
  <si>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</si>
  <si>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</si>
  <si>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</si>
  <si>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</si>
  <si>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</si>
  <si>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</si>
  <si>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</si>
  <si>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</si>
  <si>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</si>
  <si>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</si>
  <si>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</si>
  <si>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</si>
  <si>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</si>
  <si>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</si>
  <si>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</si>
  <si>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</si>
  <si>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</si>
  <si>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</si>
  <si>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</si>
  <si>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</si>
  <si>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</si>
  <si>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</si>
  <si>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</si>
  <si>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</si>
  <si>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</si>
  <si>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</si>
  <si>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</si>
  <si>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</si>
  <si>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</si>
  <si>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</si>
  <si>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</si>
  <si>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</si>
  <si>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</si>
  <si>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</si>
  <si>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</si>
  <si>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</si>
  <si>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</si>
  <si>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</si>
  <si>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</si>
  <si>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</si>
  <si>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</si>
  <si>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</si>
  <si>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</si>
  <si>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</si>
  <si>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</si>
  <si>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</si>
  <si>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</si>
  <si>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</si>
  <si>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</si>
  <si>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</si>
  <si>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</si>
  <si>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</si>
  <si>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</si>
  <si>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</si>
  <si>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</si>
  <si>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</si>
  <si>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</si>
  <si>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</si>
  <si>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</si>
  <si>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</si>
  <si>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</si>
  <si>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</si>
  <si>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</si>
  <si>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</si>
  <si>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</si>
  <si>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</si>
  <si>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</si>
  <si>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</si>
  <si>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</si>
  <si>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</si>
  <si>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</si>
  <si>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</si>
  <si>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</si>
  <si>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</si>
  <si>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</si>
  <si>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</si>
  <si>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</si>
  <si>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</si>
  <si>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</si>
  <si>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</si>
  <si>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</si>
  <si>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</si>
  <si>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</si>
  <si>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</si>
  <si>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</si>
  <si>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</si>
  <si>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</si>
  <si>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</si>
  <si>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</si>
  <si>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</si>
  <si>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</si>
  <si>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</si>
  <si>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</si>
  <si>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</si>
  <si>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</si>
  <si>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</si>
  <si>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</si>
  <si>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</si>
  <si>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</si>
  <si>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</si>
  <si>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</si>
  <si>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</si>
  <si>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</si>
  <si>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</si>
  <si>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</si>
  <si>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</si>
  <si>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</si>
  <si>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</si>
  <si>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</si>
  <si>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</si>
  <si>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</si>
  <si>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</si>
  <si>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</si>
  <si>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</si>
  <si>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</si>
  <si>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</si>
  <si>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</si>
  <si>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</si>
  <si>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</si>
  <si>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</si>
  <si>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</si>
  <si>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</si>
  <si>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</si>
  <si>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</si>
  <si>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</si>
  <si>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</si>
  <si>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</si>
  <si>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</si>
  <si>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</si>
  <si>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</si>
  <si>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</si>
  <si>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</si>
  <si>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</si>
  <si>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</si>
  <si>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</si>
  <si>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</si>
  <si>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</si>
  <si>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</si>
  <si>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</si>
  <si>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</si>
  <si>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</si>
  <si>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</si>
  <si>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</si>
  <si>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</si>
  <si>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</si>
  <si>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</si>
  <si>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</si>
  <si>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</si>
  <si>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</si>
  <si>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</si>
  <si>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</si>
  <si>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</si>
  <si>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</si>
  <si>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</si>
  <si>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</si>
  <si>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</si>
  <si>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</si>
  <si>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</si>
  <si>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</si>
  <si>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</si>
  <si>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</si>
  <si>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</si>
  <si>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</si>
  <si>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</si>
  <si>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</si>
  <si>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</si>
  <si>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</si>
  <si>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</si>
  <si>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</si>
  <si>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</si>
  <si>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</si>
  <si>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</si>
  <si>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</si>
  <si>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</si>
  <si>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</si>
  <si>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</si>
  <si>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</si>
  <si>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</si>
  <si>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</si>
  <si>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</si>
  <si>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</si>
  <si>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</si>
  <si>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</si>
  <si>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</si>
  <si>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</si>
  <si>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</si>
  <si>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</si>
  <si>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</si>
  <si>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</si>
  <si>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</si>
  <si>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</si>
  <si>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</si>
  <si>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</si>
  <si>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</si>
  <si>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</si>
  <si>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</si>
  <si>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</si>
  <si>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</si>
  <si>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</si>
  <si>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</si>
  <si>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</si>
  <si>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</si>
  <si>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</si>
  <si>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</si>
  <si>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</si>
  <si>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</si>
  <si>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</si>
  <si>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</si>
  <si>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</si>
  <si>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</si>
  <si>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</si>
  <si>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</si>
  <si>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</si>
  <si>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</si>
  <si>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</si>
  <si>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</si>
  <si>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</si>
  <si>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</si>
  <si>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</si>
  <si>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</si>
  <si>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</si>
  <si>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</si>
  <si>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</si>
  <si>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</si>
  <si>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</si>
  <si>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</si>
  <si>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</si>
  <si>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</si>
  <si>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</si>
  <si>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</si>
  <si>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</si>
  <si>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</si>
  <si>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</si>
  <si>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</si>
  <si>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</si>
  <si>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</si>
  <si>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</si>
  <si>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</si>
  <si>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</si>
  <si>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</si>
  <si>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</si>
  <si>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</si>
  <si>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</si>
  <si>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</si>
  <si>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</si>
  <si>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</si>
  <si>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</si>
  <si>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</si>
  <si>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</si>
  <si>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</si>
  <si>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</si>
  <si>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</si>
  <si>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</si>
  <si>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</si>
  <si>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</si>
  <si>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</si>
  <si>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</si>
  <si>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</si>
  <si>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</si>
  <si>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</si>
  <si>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</si>
  <si>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</si>
  <si>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</si>
  <si>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</si>
  <si>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</si>
  <si>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</si>
  <si>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</si>
  <si>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</si>
  <si>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</si>
  <si>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</si>
  <si>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</si>
  <si>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</si>
  <si>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</si>
  <si>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</si>
  <si>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</si>
  <si>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</si>
  <si>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</si>
  <si>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</si>
  <si>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</si>
  <si>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</si>
  <si>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</si>
  <si>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</si>
  <si>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</si>
  <si>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</si>
  <si>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</si>
  <si>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</si>
  <si>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</si>
  <si>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</si>
  <si>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</si>
  <si>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</si>
  <si>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</si>
  <si>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</si>
  <si>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</si>
  <si>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</si>
  <si>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</si>
  <si>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</si>
  <si>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</si>
  <si>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</si>
  <si>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</si>
  <si>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</si>
  <si>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</si>
  <si>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</si>
  <si>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</si>
  <si>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</si>
  <si>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</si>
  <si>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</si>
  <si>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</si>
  <si>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</si>
  <si>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</si>
  <si>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</si>
  <si>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</si>
  <si>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</si>
  <si>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</si>
  <si>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</si>
  <si>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</si>
  <si>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</si>
  <si>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</si>
  <si>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</si>
  <si>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</si>
  <si>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</si>
  <si>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</si>
  <si>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</si>
  <si>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</si>
  <si>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</si>
  <si>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</si>
  <si>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</si>
  <si>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</si>
  <si>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</si>
  <si>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</si>
  <si>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</si>
  <si>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</si>
  <si>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</si>
  <si>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</si>
  <si>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</si>
  <si>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</si>
  <si>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</si>
  <si>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</si>
  <si>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</si>
  <si>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</si>
  <si>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</si>
  <si>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</si>
  <si>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</si>
  <si>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</si>
  <si>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</si>
  <si>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</si>
  <si>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</si>
  <si>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</si>
  <si>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</si>
  <si>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</si>
  <si>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</si>
  <si>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</si>
  <si>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</si>
  <si>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</si>
  <si>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</si>
  <si>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</si>
  <si>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</si>
  <si>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</si>
  <si>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</si>
  <si>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</si>
  <si>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</si>
  <si>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</si>
  <si>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</si>
  <si>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</si>
  <si>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</si>
  <si>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</si>
  <si>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</si>
  <si>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</si>
  <si>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</si>
  <si>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</si>
  <si>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</si>
  <si>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</si>
  <si>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</si>
  <si>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</si>
  <si>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</si>
  <si>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</si>
  <si>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</si>
  <si>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</si>
  <si>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</si>
  <si>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</si>
  <si>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</si>
  <si>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</si>
  <si>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</si>
  <si>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</si>
  <si>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</si>
  <si>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</si>
  <si>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</si>
  <si>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</si>
  <si>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</si>
  <si>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</si>
  <si>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</si>
  <si>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</si>
  <si>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</si>
  <si>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</si>
  <si>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</si>
  <si>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</si>
  <si>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</si>
  <si>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</si>
  <si>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</si>
  <si>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</si>
  <si>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</si>
  <si>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</si>
  <si>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</si>
  <si>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</si>
  <si>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</si>
  <si>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</si>
  <si>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</si>
  <si>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</si>
  <si>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</si>
  <si>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</si>
  <si>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</si>
  <si>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</si>
  <si>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</si>
  <si>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</si>
  <si>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</si>
  <si>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</si>
  <si>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</si>
  <si>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</si>
  <si>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</si>
  <si>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</si>
  <si>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</si>
  <si>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</si>
  <si>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</si>
  <si>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</si>
  <si>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</si>
  <si>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</si>
  <si>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</si>
  <si>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</si>
  <si>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</si>
  <si>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</si>
  <si>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</si>
  <si>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</si>
  <si>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</si>
  <si>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</si>
  <si>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</si>
  <si>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</si>
  <si>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</si>
  <si>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</si>
  <si>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</si>
  <si>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</si>
  <si>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</si>
  <si>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</si>
  <si>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</si>
  <si>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</si>
  <si>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</si>
  <si>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</si>
  <si>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</si>
  <si>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</si>
  <si>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</si>
  <si>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</si>
  <si>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</si>
  <si>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</si>
  <si>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</si>
  <si>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</si>
  <si>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</si>
  <si>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</si>
  <si>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</si>
  <si>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</si>
  <si>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</si>
  <si>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</si>
  <si>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</si>
  <si>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</si>
  <si>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</si>
  <si>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</si>
  <si>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</si>
  <si>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</si>
  <si>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</si>
  <si>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</si>
  <si>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</si>
  <si>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</si>
  <si>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</si>
  <si>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</si>
  <si>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</si>
  <si>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</si>
  <si>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</si>
  <si>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</si>
  <si>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</si>
  <si>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</si>
  <si>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</si>
  <si>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</si>
  <si>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</si>
  <si>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</si>
  <si>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</si>
  <si>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</si>
  <si>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</si>
  <si>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</si>
  <si>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</si>
  <si>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</si>
  <si>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</si>
  <si>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</si>
  <si>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</si>
  <si>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</si>
  <si>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</si>
  <si>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</si>
  <si>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</si>
  <si>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</si>
  <si>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</si>
  <si>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</si>
  <si>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</si>
  <si>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</si>
  <si>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</si>
  <si>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</si>
  <si>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</si>
  <si>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</si>
  <si>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</si>
  <si>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</si>
  <si>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</si>
  <si>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</si>
  <si>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</si>
  <si>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</si>
  <si>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</si>
  <si>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</si>
  <si>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</si>
  <si>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</si>
  <si>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</si>
  <si>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</si>
  <si>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</si>
  <si>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</si>
  <si>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</si>
  <si>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</si>
  <si>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</si>
  <si>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</si>
  <si>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</si>
  <si>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</si>
  <si>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</si>
  <si>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</si>
  <si>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</si>
  <si>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</si>
  <si>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</si>
  <si>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</si>
  <si>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</si>
  <si>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</si>
  <si>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</si>
  <si>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</si>
  <si>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</si>
  <si>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</si>
  <si>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</si>
  <si>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</si>
  <si>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</si>
  <si>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</si>
  <si>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</si>
  <si>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</si>
  <si>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</si>
  <si>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</si>
  <si>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</si>
  <si>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</si>
  <si>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</si>
  <si>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</si>
  <si>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</si>
  <si>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</si>
  <si>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</si>
  <si>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</si>
  <si>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</si>
  <si>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</si>
  <si>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</si>
  <si>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</si>
  <si>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</si>
  <si>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</si>
  <si>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</si>
  <si>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</si>
  <si>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</si>
  <si>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</si>
  <si>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</si>
  <si>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</si>
  <si>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</si>
  <si>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</si>
  <si>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</si>
  <si>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</si>
  <si>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</si>
  <si>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</si>
  <si>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</si>
  <si>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</si>
  <si>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</si>
  <si>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</si>
  <si>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</si>
  <si>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</si>
  <si>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</si>
  <si>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</si>
  <si>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</si>
  <si>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</si>
  <si>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</si>
  <si>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</si>
  <si>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</si>
  <si>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</si>
  <si>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</si>
  <si>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</si>
  <si>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</si>
  <si>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</si>
  <si>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</si>
  <si>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</si>
  <si>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</si>
  <si>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</si>
  <si>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</si>
  <si>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</si>
  <si>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</si>
  <si>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</si>
  <si>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</si>
  <si>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</si>
  <si>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</si>
  <si>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</si>
  <si>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</si>
  <si>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</si>
  <si>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</si>
  <si>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</si>
  <si>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</si>
  <si>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</si>
  <si>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</si>
  <si>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</si>
  <si>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</si>
  <si>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</si>
  <si>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</si>
  <si>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</si>
  <si>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</si>
  <si>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</si>
  <si>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</si>
  <si>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</si>
  <si>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</si>
  <si>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</si>
  <si>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</si>
  <si>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</si>
  <si>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</si>
  <si>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</si>
  <si>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</si>
  <si>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</si>
  <si>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</si>
  <si>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</si>
  <si>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</si>
  <si>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</si>
  <si>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</si>
  <si>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</si>
  <si>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</si>
  <si>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</si>
  <si>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</si>
  <si>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</si>
  <si>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</si>
  <si>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</si>
  <si>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</si>
  <si>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</si>
  <si>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</si>
  <si>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</si>
  <si>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</si>
  <si>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</si>
  <si>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</si>
  <si>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</si>
  <si>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</si>
  <si>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</si>
  <si>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</si>
  <si>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</si>
  <si>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</si>
  <si>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</si>
  <si>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</si>
  <si>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</si>
  <si>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</si>
  <si>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</si>
  <si>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</si>
  <si>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</si>
  <si>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</si>
  <si>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</si>
  <si>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</si>
  <si>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</si>
  <si>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</si>
  <si>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</si>
  <si>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</si>
  <si>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</si>
  <si>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</si>
  <si>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</si>
  <si>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</si>
  <si>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</si>
  <si>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</si>
  <si>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</si>
  <si>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</si>
  <si>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</si>
  <si>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</si>
  <si>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</si>
  <si>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</si>
  <si>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</si>
  <si>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</si>
  <si>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</si>
  <si>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</si>
  <si>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</si>
  <si>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</si>
  <si>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</si>
  <si>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</si>
  <si>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</si>
  <si>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</si>
  <si>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</si>
  <si>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</si>
  <si>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</si>
  <si>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</si>
  <si>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</si>
  <si>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</si>
  <si>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</si>
  <si>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</si>
  <si>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</si>
  <si>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</si>
  <si>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</si>
  <si>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</si>
  <si>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</si>
  <si>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</si>
  <si>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</si>
  <si>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</si>
  <si>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</si>
  <si>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</si>
  <si>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</si>
  <si>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</si>
  <si>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</si>
  <si>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</si>
  <si>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</si>
  <si>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</si>
  <si>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</si>
  <si>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</si>
  <si>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</si>
  <si>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</si>
  <si>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</si>
  <si>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</si>
  <si>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</si>
  <si>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</si>
  <si>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</si>
  <si>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</si>
  <si>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</si>
  <si>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</si>
  <si>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</si>
  <si>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</si>
  <si>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</si>
  <si>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</si>
  <si>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</si>
  <si>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</si>
  <si>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</si>
  <si>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</si>
  <si>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</si>
  <si>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</si>
  <si>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</si>
  <si>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</si>
  <si>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</si>
  <si>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</si>
  <si>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</si>
  <si>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</si>
  <si>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</si>
  <si>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</si>
  <si>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</si>
  <si>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</si>
  <si>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</si>
  <si>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</si>
  <si>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</si>
  <si>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</si>
  <si>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</si>
  <si>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</si>
  <si>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</si>
  <si>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</si>
  <si>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</si>
  <si>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</si>
  <si>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</si>
  <si>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</si>
  <si>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</si>
  <si>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</si>
  <si>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</si>
  <si>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</si>
  <si>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</si>
  <si>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</si>
  <si>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</si>
  <si>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</si>
  <si>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</si>
  <si>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</si>
  <si>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</si>
  <si>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</si>
  <si>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</si>
  <si>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</si>
  <si>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</si>
  <si>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</si>
  <si>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</si>
  <si>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</si>
  <si>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</si>
  <si>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</si>
  <si>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</si>
  <si>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</si>
  <si>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</si>
  <si>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</si>
  <si>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</si>
  <si>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</si>
  <si>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</si>
  <si>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</si>
  <si>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</si>
  <si>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</si>
  <si>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</si>
  <si>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</si>
  <si>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</si>
  <si>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</si>
  <si>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</si>
  <si>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</si>
  <si>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</si>
  <si>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</si>
  <si>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</si>
  <si>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</si>
  <si>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</si>
  <si>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</si>
  <si>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</si>
  <si>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</si>
  <si>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</si>
  <si>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</si>
  <si>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</si>
  <si>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</si>
  <si>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</si>
  <si>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</si>
  <si>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</si>
  <si>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</si>
  <si>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</si>
  <si>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</si>
  <si>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</si>
  <si>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</si>
  <si>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</si>
  <si>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</si>
  <si>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</si>
  <si>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</si>
  <si>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</si>
  <si>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</si>
  <si>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</si>
  <si>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</si>
  <si>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</si>
  <si>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</si>
  <si>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</si>
  <si>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</si>
  <si>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</si>
  <si>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</si>
  <si>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</si>
  <si>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</si>
  <si>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</si>
  <si>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</si>
  <si>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</si>
  <si>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</si>
  <si>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</si>
  <si>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</si>
  <si>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</si>
  <si>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</si>
  <si>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</si>
  <si>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</si>
  <si>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</si>
  <si>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</si>
  <si>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</si>
  <si>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</si>
  <si>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</si>
  <si>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</si>
  <si>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</si>
  <si>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</si>
  <si>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</si>
  <si>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</si>
  <si>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</si>
  <si>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</si>
  <si>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</si>
  <si>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</si>
  <si>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</si>
  <si>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</si>
  <si>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</si>
  <si>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</si>
  <si>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</si>
  <si>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</si>
  <si>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</si>
  <si>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</si>
  <si>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</si>
  <si>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</si>
  <si>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</si>
  <si>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</si>
  <si>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</si>
  <si>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</si>
  <si>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</si>
  <si>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</si>
  <si>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</si>
  <si>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</si>
  <si>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</si>
  <si>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</si>
  <si>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</si>
  <si>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</si>
  <si>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</si>
  <si>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</si>
  <si>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</si>
  <si>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</si>
  <si>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</si>
  <si>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</si>
  <si>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</si>
  <si>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</si>
  <si>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</si>
  <si>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</si>
  <si>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</si>
  <si>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</si>
  <si>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</si>
  <si>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</si>
  <si>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</si>
  <si>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</si>
  <si>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</si>
  <si>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</si>
  <si>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</si>
  <si>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</si>
  <si>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</si>
  <si>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</si>
  <si>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</si>
  <si>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</si>
  <si>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</si>
  <si>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</si>
  <si>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</si>
  <si>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</si>
  <si>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</si>
  <si>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</si>
  <si>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</si>
  <si>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</si>
  <si>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</si>
  <si>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</si>
  <si>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</si>
  <si>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</si>
  <si>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</si>
  <si>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</si>
  <si>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</si>
  <si>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</si>
  <si>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</si>
  <si>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</si>
  <si>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</si>
  <si>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</si>
  <si>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</si>
  <si>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</si>
  <si>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</si>
  <si>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</si>
  <si>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</si>
  <si>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</si>
  <si>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</si>
  <si>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</si>
  <si>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</si>
  <si>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</si>
  <si>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</si>
  <si>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</si>
  <si>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</si>
  <si>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</si>
  <si>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</si>
  <si>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</si>
  <si>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</si>
  <si>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</si>
  <si>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</si>
  <si>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</si>
  <si>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</si>
  <si>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</si>
  <si>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</si>
  <si>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</si>
  <si>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</si>
  <si>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</si>
  <si>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</si>
  <si>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</si>
  <si>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</si>
  <si>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</si>
  <si>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</si>
  <si>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</si>
  <si>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</si>
  <si>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</si>
  <si>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</si>
  <si>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</si>
  <si>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</si>
  <si>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</si>
  <si>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</si>
  <si>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</si>
  <si>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</si>
  <si>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</si>
  <si>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</si>
  <si>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</si>
  <si>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</si>
  <si>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</si>
  <si>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</si>
  <si>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</si>
  <si>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</si>
  <si>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</si>
  <si>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</si>
  <si>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</si>
  <si>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</si>
  <si>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</si>
  <si>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</si>
  <si>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</si>
  <si>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</si>
  <si>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</si>
  <si>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</si>
  <si>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</si>
  <si>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</si>
  <si>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</si>
  <si>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</si>
  <si>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</si>
  <si>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</si>
  <si>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</si>
  <si>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</si>
  <si>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</si>
  <si>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</si>
  <si>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</si>
  <si>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</si>
  <si>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</si>
  <si>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</si>
  <si>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</si>
  <si>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</si>
  <si>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</si>
  <si>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</si>
  <si>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</si>
  <si>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</si>
  <si>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</si>
  <si>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</si>
  <si>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</si>
  <si>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</si>
  <si>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</si>
  <si>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</si>
  <si>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</si>
  <si>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</si>
  <si>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</si>
  <si>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</si>
  <si>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</si>
  <si>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</si>
  <si>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</si>
  <si>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</si>
  <si>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</si>
  <si>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</si>
  <si>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</si>
  <si>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</si>
  <si>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</si>
  <si>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</si>
  <si>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</si>
  <si>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</si>
  <si>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</si>
  <si>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</si>
  <si>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</si>
  <si>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</si>
  <si>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</si>
  <si>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</si>
  <si>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</si>
  <si>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</si>
  <si>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</si>
  <si>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</si>
  <si>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</si>
  <si>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</si>
  <si>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</si>
  <si>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</si>
  <si>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</si>
  <si>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</si>
  <si>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</si>
  <si>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</si>
  <si>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</si>
  <si>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</si>
  <si>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</si>
  <si>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</si>
  <si>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</si>
  <si>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</si>
  <si>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</si>
  <si>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</si>
  <si>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</si>
  <si>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</si>
  <si>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</si>
  <si>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</si>
  <si>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</si>
  <si>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</si>
  <si>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</si>
  <si>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</si>
  <si>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</si>
  <si>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</si>
  <si>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</si>
  <si>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</si>
  <si>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</si>
  <si>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</si>
  <si>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</si>
  <si>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</si>
  <si>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</si>
  <si>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</si>
  <si>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</si>
  <si>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</si>
  <si>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</si>
  <si>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</si>
  <si>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</si>
  <si>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</si>
  <si>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</si>
  <si>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</si>
  <si>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</si>
  <si>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</si>
  <si>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</si>
  <si>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</si>
  <si>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</si>
  <si>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</si>
  <si>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</si>
  <si>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</si>
  <si>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</si>
  <si>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</si>
  <si>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</si>
  <si>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</si>
  <si>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</si>
  <si>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</si>
  <si>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</si>
  <si>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</si>
  <si>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</si>
  <si>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</si>
  <si>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</si>
  <si>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</si>
  <si>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</si>
  <si>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</si>
  <si>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</si>
  <si>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</si>
  <si>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</si>
  <si>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</si>
  <si>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</si>
  <si>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</si>
  <si>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</si>
  <si>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</si>
  <si>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</si>
  <si>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</si>
  <si>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</si>
  <si>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</si>
  <si>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</si>
  <si>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</si>
  <si>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</si>
  <si>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</si>
  <si>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</si>
  <si>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</si>
  <si>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</si>
  <si>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</si>
  <si>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</si>
  <si>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</si>
  <si>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</si>
  <si>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</si>
  <si>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</si>
  <si>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</si>
  <si>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</si>
  <si>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</si>
  <si>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</si>
  <si>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</si>
  <si>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</si>
  <si>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</si>
  <si>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</si>
  <si>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</si>
  <si>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</si>
  <si>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</si>
  <si>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</si>
  <si>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</si>
  <si>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</si>
  <si>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</si>
  <si>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</si>
  <si>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</si>
  <si>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</si>
  <si>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</si>
  <si>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</si>
  <si>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</si>
  <si>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</si>
  <si>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</si>
  <si>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</si>
  <si>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</si>
  <si>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</si>
  <si>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</si>
  <si>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</si>
  <si>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</si>
  <si>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</si>
  <si>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</si>
  <si>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</si>
  <si>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</si>
  <si>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</si>
  <si>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</si>
  <si>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</si>
  <si>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</si>
  <si>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</si>
  <si>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</si>
  <si>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</si>
  <si>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</si>
  <si>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</si>
  <si>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</si>
  <si>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</si>
  <si>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</si>
  <si>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</si>
  <si>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</si>
  <si>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</si>
  <si>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</si>
  <si>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</si>
  <si>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</si>
  <si>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</si>
  <si>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</si>
  <si>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</si>
  <si>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</si>
  <si>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</si>
  <si>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</si>
  <si>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</si>
  <si>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</si>
  <si>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</si>
  <si>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</si>
  <si>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</si>
  <si>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</si>
  <si>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</si>
  <si>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</si>
  <si>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</si>
  <si>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</si>
  <si>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</si>
  <si>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</si>
  <si>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</si>
  <si>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</si>
  <si>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</si>
  <si>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</si>
  <si>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</si>
  <si>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</si>
  <si>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</si>
  <si>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</si>
  <si>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</si>
  <si>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</si>
  <si>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</si>
  <si>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</si>
  <si>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</si>
  <si>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</si>
  <si>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</si>
  <si>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</si>
  <si>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</si>
  <si>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</si>
  <si>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</si>
  <si>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</si>
  <si>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</si>
  <si>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</si>
  <si>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</si>
  <si>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</si>
  <si>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</si>
  <si>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</si>
  <si>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</si>
  <si>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</si>
  <si>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</si>
  <si>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</si>
  <si>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</si>
  <si>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</si>
  <si>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</si>
  <si>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</si>
  <si>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</si>
  <si>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</si>
  <si>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</si>
  <si>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</si>
  <si>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</si>
  <si>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</si>
  <si>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</si>
  <si>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</si>
  <si>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</si>
  <si>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</si>
  <si>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</si>
  <si>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</si>
  <si>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</si>
  <si>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</si>
  <si>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</si>
  <si>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</si>
  <si>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</si>
  <si>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</si>
  <si>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</si>
  <si>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</si>
  <si>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</si>
  <si>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</si>
  <si>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</si>
  <si>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</si>
  <si>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</si>
  <si>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</si>
  <si>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</si>
  <si>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</si>
  <si>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</si>
  <si>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</si>
  <si>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</si>
  <si>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</si>
  <si>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</si>
  <si>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</si>
  <si>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</si>
  <si>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</si>
  <si>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</si>
  <si>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</si>
  <si>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</si>
  <si>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</si>
  <si>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</si>
  <si>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</si>
  <si>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</si>
  <si>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</si>
  <si>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</si>
  <si>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</si>
  <si>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</si>
  <si>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</si>
  <si>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</si>
  <si>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</si>
  <si>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</si>
  <si>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</si>
  <si>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</si>
  <si>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</si>
  <si>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</si>
  <si>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</si>
  <si>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</si>
  <si>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</si>
  <si>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</si>
  <si>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</si>
  <si>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</si>
  <si>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</si>
  <si>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</si>
  <si>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</si>
  <si>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</si>
  <si>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</si>
  <si>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</si>
  <si>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</si>
  <si>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</si>
  <si>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</si>
  <si>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</si>
  <si>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</si>
  <si>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</si>
  <si>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</si>
  <si>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</si>
  <si>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</si>
  <si>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</si>
  <si>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</si>
  <si>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</si>
  <si>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</si>
  <si>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</si>
  <si>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</si>
  <si>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</si>
  <si>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</si>
  <si>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</si>
  <si>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</si>
  <si>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</si>
  <si>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</si>
  <si>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</si>
  <si>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</si>
  <si>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</si>
  <si>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</si>
  <si>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</si>
  <si>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</si>
  <si>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</si>
  <si>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</si>
  <si>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</si>
  <si>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</si>
  <si>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</si>
  <si>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</si>
  <si>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</si>
  <si>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</si>
  <si>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</si>
  <si>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</si>
  <si>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</si>
  <si>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</si>
  <si>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</si>
  <si>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</si>
  <si>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</si>
  <si>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</si>
  <si>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</si>
  <si>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</si>
  <si>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</si>
  <si>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</si>
  <si>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</si>
  <si>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</si>
  <si>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</si>
  <si>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</si>
  <si>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</si>
  <si>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</si>
  <si>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</si>
  <si>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</si>
  <si>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</si>
  <si>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</si>
  <si>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</si>
  <si>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</si>
  <si>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</si>
  <si>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</si>
  <si>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</si>
  <si>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</si>
  <si>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</si>
  <si>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</si>
  <si>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</si>
  <si>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</si>
  <si>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</si>
  <si>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</si>
  <si>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</si>
  <si>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</si>
  <si>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</si>
  <si>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</si>
  <si>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</si>
  <si>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</si>
  <si>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</si>
  <si>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</si>
  <si>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</si>
  <si>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</si>
  <si>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</si>
  <si>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</si>
  <si>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</si>
  <si>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</si>
  <si>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</si>
  <si>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</si>
  <si>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</si>
  <si>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</si>
  <si>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</si>
  <si>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</si>
  <si>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</si>
  <si>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</si>
  <si>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</si>
  <si>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</si>
  <si>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</si>
  <si>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</si>
  <si>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</si>
  <si>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</si>
  <si>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</si>
  <si>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</si>
  <si>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</si>
  <si>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</si>
  <si>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</si>
  <si>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</si>
  <si>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</si>
  <si>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</si>
  <si>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</si>
  <si>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</si>
  <si>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</si>
  <si>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</si>
  <si>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</si>
  <si>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</si>
  <si>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</si>
  <si>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</si>
  <si>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</si>
  <si>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</si>
  <si>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</si>
  <si>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</si>
  <si>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</si>
  <si>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</si>
  <si>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</si>
  <si>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</si>
  <si>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</si>
  <si>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</si>
  <si>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</si>
  <si>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</si>
  <si>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</si>
  <si>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</si>
  <si>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</si>
  <si>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</si>
  <si>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</si>
  <si>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</si>
  <si>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</si>
  <si>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</si>
  <si>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</si>
  <si>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</si>
  <si>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</si>
  <si>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</si>
  <si>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</si>
  <si>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</si>
  <si>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</si>
  <si>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</si>
  <si>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</si>
  <si>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</si>
  <si>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</si>
  <si>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</si>
  <si>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</si>
  <si>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</si>
  <si>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</si>
  <si>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</si>
  <si>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</si>
  <si>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</si>
  <si>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</si>
  <si>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</si>
  <si>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</si>
  <si>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</si>
  <si>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</si>
  <si>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</si>
  <si>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</si>
  <si>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</si>
  <si>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</si>
  <si>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</si>
  <si>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</si>
  <si>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</si>
  <si>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</si>
  <si>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</si>
  <si>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</si>
  <si>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</si>
  <si>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</si>
  <si>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</si>
  <si>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</si>
  <si>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</si>
  <si>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</si>
  <si>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</si>
  <si>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</si>
  <si>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</si>
  <si>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</si>
  <si>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</si>
  <si>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</si>
  <si>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</si>
  <si>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</si>
  <si>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</si>
  <si>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</si>
  <si>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</si>
  <si>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</si>
  <si>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</si>
  <si>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</si>
  <si>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</si>
  <si>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</si>
  <si>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</si>
  <si>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</si>
  <si>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</si>
  <si>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</si>
  <si>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</si>
  <si>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</si>
  <si>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</si>
  <si>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</si>
  <si>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</si>
  <si>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</si>
  <si>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</si>
  <si>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</si>
  <si>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</si>
  <si>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</si>
  <si>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</si>
  <si>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</si>
  <si>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</si>
  <si>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</si>
  <si>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</si>
  <si>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</si>
  <si>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</si>
  <si>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</si>
  <si>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</si>
  <si>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</si>
  <si>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</si>
  <si>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</si>
  <si>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</si>
  <si>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</si>
  <si>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</si>
  <si>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</si>
  <si>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</si>
  <si>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</si>
  <si>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</si>
  <si>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</si>
  <si>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</si>
  <si>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</si>
  <si>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</si>
  <si>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</si>
  <si>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</si>
  <si>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</si>
  <si>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</si>
  <si>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</si>
  <si>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</si>
  <si>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</si>
  <si>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</si>
  <si>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</si>
  <si>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</si>
  <si>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</si>
  <si>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</si>
  <si>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</si>
  <si>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</si>
  <si>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</si>
  <si>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</si>
  <si>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</si>
  <si>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</si>
  <si>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</si>
  <si>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</si>
  <si>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</si>
  <si>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</si>
  <si>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</si>
  <si>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</si>
  <si>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</si>
  <si>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</si>
  <si>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</si>
  <si>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</si>
  <si>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</si>
  <si>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</si>
  <si>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</si>
  <si>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</si>
  <si>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</si>
  <si>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</si>
  <si>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</si>
  <si>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</si>
  <si>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</si>
  <si>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</si>
  <si>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</si>
  <si>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</si>
  <si>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</si>
  <si>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</si>
  <si>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</si>
  <si>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</si>
  <si>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</si>
  <si>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</si>
  <si>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</si>
  <si>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</si>
  <si>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</si>
  <si>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</si>
  <si>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</si>
  <si>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</si>
  <si>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</si>
  <si>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</si>
  <si>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</si>
  <si>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</si>
  <si>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</si>
  <si>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</si>
  <si>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</si>
  <si>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</si>
  <si>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</si>
  <si>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</si>
  <si>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</si>
  <si>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</si>
  <si>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</si>
  <si>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</si>
  <si>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</si>
  <si>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</si>
  <si>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</si>
  <si>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</si>
  <si>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</si>
  <si>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</si>
  <si>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</si>
  <si>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</si>
  <si>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</si>
  <si>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</si>
  <si>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</si>
  <si>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</si>
  <si>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</si>
  <si>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</si>
  <si>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</si>
  <si>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</si>
  <si>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</si>
  <si>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</si>
  <si>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</si>
  <si>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</si>
  <si>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</si>
  <si>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</si>
  <si>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</si>
  <si>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</si>
  <si>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</si>
  <si>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</si>
  <si>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</si>
  <si>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</si>
  <si>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</si>
  <si>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</si>
  <si>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</si>
  <si>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</si>
  <si>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</si>
  <si>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</si>
  <si>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</si>
  <si>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</si>
  <si>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</si>
  <si>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</si>
  <si>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</si>
  <si>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</si>
  <si>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</si>
  <si>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</si>
  <si>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</si>
  <si>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</si>
  <si>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</si>
  <si>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</si>
  <si>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</si>
  <si>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</si>
  <si>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</si>
  <si>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</si>
  <si>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</si>
  <si>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</si>
  <si>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</si>
  <si>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</si>
  <si>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</si>
  <si>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</si>
  <si>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</si>
  <si>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</si>
  <si>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</si>
  <si>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</si>
  <si>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</si>
  <si>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</si>
  <si>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</si>
  <si>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</si>
  <si>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</si>
  <si>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</si>
  <si>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</si>
  <si>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</si>
  <si>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</si>
  <si>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</si>
  <si>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</si>
  <si>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</si>
  <si>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</si>
  <si>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</si>
  <si>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</si>
  <si>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</si>
  <si>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</si>
  <si>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</si>
  <si>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</si>
  <si>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</si>
  <si>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</si>
  <si>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</si>
  <si>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</si>
  <si>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</si>
  <si>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</si>
  <si>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</si>
  <si>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</si>
  <si>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</si>
  <si>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</si>
  <si>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</si>
  <si>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</si>
  <si>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</si>
  <si>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</si>
  <si>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</si>
  <si>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</si>
  <si>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</si>
  <si>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</si>
  <si>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</si>
  <si>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</si>
  <si>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</si>
  <si>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</si>
  <si>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</si>
  <si>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</si>
  <si>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</si>
  <si>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</si>
  <si>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</si>
  <si>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</si>
  <si>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</si>
  <si>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</si>
  <si>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</si>
  <si>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</si>
  <si>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</si>
  <si>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</si>
  <si>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</si>
  <si>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</si>
  <si>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</si>
  <si>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</si>
  <si>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</si>
  <si>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</si>
  <si>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</si>
  <si>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</si>
  <si>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</si>
  <si>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</si>
  <si>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</si>
  <si>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</si>
  <si>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</si>
  <si>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</si>
  <si>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</si>
  <si>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</si>
  <si>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</si>
  <si>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</si>
  <si>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</si>
  <si>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</si>
  <si>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</si>
  <si>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</si>
  <si>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</si>
  <si>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</si>
  <si>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</si>
  <si>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</si>
  <si>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</si>
  <si>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</si>
  <si>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</si>
  <si>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</si>
  <si>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</si>
  <si>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</si>
  <si>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</si>
  <si>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</si>
  <si>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</si>
  <si>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</si>
  <si>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</si>
  <si>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</si>
  <si>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</si>
  <si>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</si>
  <si>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</si>
  <si>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</si>
  <si>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</si>
  <si>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</si>
  <si>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</si>
  <si>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</si>
  <si>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</si>
  <si>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</si>
  <si>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</si>
  <si>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</si>
  <si>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</si>
  <si>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</si>
  <si>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</si>
  <si>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</si>
  <si>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</si>
  <si>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</si>
  <si>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</si>
  <si>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</si>
  <si>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</si>
  <si>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</si>
  <si>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</si>
  <si>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</si>
  <si>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</si>
  <si>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</si>
  <si>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</si>
  <si>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</si>
  <si>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</si>
  <si>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</si>
  <si>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</si>
  <si>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</si>
  <si>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</si>
  <si>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</si>
  <si>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</si>
  <si>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</si>
  <si>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</si>
  <si>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</si>
  <si>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</si>
  <si>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</si>
  <si>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</si>
  <si>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</si>
  <si>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</si>
  <si>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</si>
  <si>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</si>
  <si>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</si>
  <si>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</si>
  <si>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</si>
  <si>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</si>
  <si>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</si>
  <si>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</si>
  <si>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</si>
  <si>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</si>
  <si>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</si>
  <si>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</si>
  <si>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</si>
  <si>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</si>
  <si>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</si>
  <si>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</si>
  <si>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</si>
  <si>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</si>
  <si>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</si>
  <si>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</si>
  <si>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</si>
  <si>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</si>
  <si>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</si>
  <si>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</si>
  <si>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</si>
  <si>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</si>
  <si>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</si>
  <si>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</si>
  <si>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</si>
  <si>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</si>
  <si>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</si>
  <si>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</si>
  <si>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</si>
  <si>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</si>
  <si>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</si>
  <si>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</si>
  <si>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</si>
  <si>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</si>
  <si>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</si>
  <si>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</si>
  <si>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</si>
  <si>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</si>
  <si>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</si>
  <si>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</si>
  <si>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</si>
  <si>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</si>
  <si>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</si>
  <si>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</si>
  <si>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</si>
  <si>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</si>
  <si>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</si>
  <si>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</si>
  <si>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</si>
  <si>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</si>
  <si>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</si>
  <si>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</si>
  <si>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</si>
  <si>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</si>
  <si>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</si>
  <si>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</si>
  <si>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</si>
  <si>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</si>
  <si>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</si>
  <si>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</si>
  <si>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</si>
  <si>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</si>
  <si>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</si>
  <si>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</si>
  <si>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</si>
  <si>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</si>
  <si>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</si>
  <si>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</si>
  <si>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</si>
  <si>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</si>
  <si>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</si>
  <si>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</si>
  <si>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</si>
  <si>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</si>
  <si>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</si>
  <si>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</si>
  <si>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</si>
  <si>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</si>
  <si>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</si>
  <si>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</si>
  <si>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</si>
  <si>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</si>
  <si>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</si>
  <si>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</si>
  <si>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</si>
  <si>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</si>
  <si>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</si>
  <si>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</si>
  <si>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</si>
  <si>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</si>
  <si>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</si>
  <si>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</si>
  <si>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</si>
  <si>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</si>
  <si>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</si>
  <si>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</si>
  <si>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</si>
  <si>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</si>
  <si>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</si>
  <si>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</si>
  <si>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</si>
  <si>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</si>
  <si>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</si>
  <si>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</si>
  <si>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</si>
  <si>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</si>
  <si>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</si>
  <si>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</si>
  <si>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</si>
  <si>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</si>
  <si>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</si>
  <si>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</si>
  <si>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</si>
  <si>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</si>
  <si>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</si>
  <si>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</si>
  <si>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</si>
  <si>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</si>
  <si>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</si>
  <si>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</si>
  <si>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</si>
  <si>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</si>
  <si>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</si>
  <si>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</si>
  <si>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</si>
  <si>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</si>
  <si>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</si>
  <si>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</si>
  <si>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</si>
  <si>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</si>
  <si>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</si>
  <si>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</si>
  <si>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</si>
  <si>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</si>
  <si>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</si>
  <si>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</si>
  <si>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</si>
  <si>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</si>
  <si>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</si>
  <si>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</si>
  <si>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</si>
  <si>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</si>
  <si>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</si>
  <si>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</si>
  <si>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</si>
  <si>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</si>
  <si>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</si>
  <si>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</si>
  <si>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</si>
  <si>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</si>
  <si>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</si>
  <si>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</si>
  <si>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</si>
  <si>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</si>
  <si>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</si>
  <si>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</si>
  <si>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</si>
  <si>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</si>
  <si>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</si>
  <si>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</si>
  <si>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</si>
  <si>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</si>
  <si>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</si>
  <si>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</si>
  <si>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</si>
  <si>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</si>
  <si>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</si>
  <si>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</si>
  <si>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</si>
  <si>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</si>
  <si>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</si>
  <si>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</si>
  <si>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</si>
  <si>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</si>
  <si>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</si>
  <si>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</si>
  <si>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</si>
  <si>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</si>
  <si>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</si>
  <si>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</si>
  <si>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</si>
  <si>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</si>
  <si>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</si>
  <si>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</si>
  <si>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</si>
  <si>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</si>
  <si>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</si>
  <si>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</si>
  <si>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</si>
  <si>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</si>
  <si>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</si>
  <si>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</si>
  <si>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</si>
  <si>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</si>
  <si>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</si>
  <si>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</si>
  <si>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</si>
  <si>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</si>
  <si>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</si>
  <si>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</si>
  <si>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</si>
  <si>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</si>
  <si>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</si>
  <si>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</si>
  <si>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</si>
  <si>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</si>
  <si>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</si>
  <si>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</si>
  <si>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</si>
  <si>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</si>
  <si>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</si>
  <si>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</si>
  <si>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</si>
  <si>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</si>
  <si>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</si>
  <si>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</si>
  <si>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</si>
  <si>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</si>
  <si>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</si>
  <si>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</si>
  <si>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</si>
  <si>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</si>
  <si>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</si>
  <si>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</si>
  <si>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</si>
  <si>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</si>
  <si>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</si>
  <si>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</si>
  <si>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</si>
  <si>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</si>
  <si>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</si>
  <si>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</si>
  <si>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</si>
  <si>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</si>
  <si>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</si>
  <si>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</si>
  <si>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</si>
  <si>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</si>
  <si>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</si>
  <si>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</si>
  <si>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</si>
  <si>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</si>
  <si>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</si>
  <si>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</si>
  <si>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</si>
  <si>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</si>
  <si>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</si>
  <si>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</si>
  <si>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</si>
  <si>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</si>
  <si>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</si>
  <si>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</si>
  <si>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</si>
  <si>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</si>
  <si>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</si>
  <si>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</si>
  <si>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</si>
  <si>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</si>
  <si>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</si>
  <si>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</si>
  <si>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</si>
  <si>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</si>
  <si>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</si>
  <si>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</si>
  <si>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</si>
  <si>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</si>
  <si>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</si>
  <si>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</si>
  <si>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</si>
  <si>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</si>
  <si>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</si>
  <si>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</si>
  <si>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</si>
  <si>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</si>
  <si>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</si>
  <si>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</si>
  <si>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</si>
  <si>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</si>
  <si>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</si>
  <si>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</si>
  <si>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</si>
  <si>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</si>
  <si>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</si>
  <si>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</si>
  <si>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</si>
  <si>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</si>
  <si>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</si>
  <si>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</si>
  <si>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</si>
  <si>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</si>
  <si>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</si>
  <si>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</si>
  <si>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</si>
  <si>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</si>
  <si>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</si>
  <si>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</si>
  <si>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</si>
  <si>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</si>
  <si>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</si>
  <si>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</si>
  <si>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EM team need 60 mins</t>
  </si>
  <si>
    <t>again down   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</si>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</sst>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21" fillId="0" borderId="1"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285.40192557870614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4.9066130787032307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c r="D4" s="173" t="s">
        <v>11125</v>
      </c>
      <c r="E4" s="140"/>
      <c r="F4" s="141"/>
      <c r="G4" s="142">
        <f ca="1">IFERROR(NOW()-F4,"")</f>
        <v>45948.350351504632</v>
      </c>
      <c r="H4" s="141"/>
      <c r="I4" s="139" t="str">
        <f>IFERROR(VLOOKUP(D4,DB!A:F,6,0),"")</f>
        <v>SCECO</v>
      </c>
      <c r="J4" s="139" t="str">
        <f>IFERROR(VLOOKUP(D4,DB!A:G,7,0),"")</f>
        <v>Vandalized</v>
      </c>
      <c r="K4" s="143" t="s">
        <v>38969</v>
      </c>
      <c r="L4" s="144" t="str">
        <f>IFERROR(VLOOKUP(D4,DB!A:I,9,0),"")</f>
        <v>Latis</v>
      </c>
      <c r="M4" s="67"/>
    </row>
    <row r="5" spans="1:15" ht="15" customHeight="1">
      <c r="A5" s="138"/>
      <c r="B5" s="139" t="str">
        <f>IFERROR(VLOOKUP(D5,DB!A:K,11,0),"")</f>
        <v>R1</v>
      </c>
      <c r="C5" s="139"/>
      <c r="D5" s="173" t="s">
        <v>18388</v>
      </c>
      <c r="E5" s="140"/>
      <c r="F5" s="141"/>
      <c r="G5" s="142">
        <f ca="1">IFERROR(NOW()-F5,"")</f>
        <v>45948.350351504632</v>
      </c>
      <c r="H5" s="141"/>
      <c r="I5" s="139" t="str">
        <f>IFERROR(VLOOKUP(D5,DB!A:F,6,0),"")</f>
        <v>SCECO</v>
      </c>
      <c r="J5" s="139" t="str">
        <f>IFERROR(VLOOKUP(D5,DB!A:G,7,0),"")</f>
        <v>Vandalized</v>
      </c>
      <c r="K5" s="143" t="s">
        <v>38970</v>
      </c>
      <c r="L5" s="144" t="str">
        <f>IFERROR(VLOOKUP(D5,DB!A:I,9,0),"")</f>
        <v>Latis</v>
      </c>
      <c r="M5" s="67"/>
    </row>
    <row r="6" spans="1:15" ht="15" customHeight="1">
      <c r="A6" s="138"/>
      <c r="B6" s="139" t="str">
        <f>IFERROR(VLOOKUP(D6,DB!A:K,11,0),"")</f>
        <v/>
      </c>
      <c r="C6" s="139"/>
      <c r="D6" s="139"/>
      <c r="E6" s="140"/>
      <c r="F6" s="141"/>
      <c r="G6" s="142">
        <f ca="1">IFERROR(NOW()-F6,"")</f>
        <v>45948.350351504632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45948.350351504632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45948.350351504632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45948.350351504632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45948.350351504632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45948.350351504632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45948.350351504632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45948.350351504632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45948.350351504632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45948.350351504632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45948.350351504632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45948.350351504632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45948.350351504632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45948.350351504632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45948.350351504632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45948.350351504632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45948.350351504632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45948.350351504632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45948.350351504632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45948.350351504632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45948.350351504632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45948.350351504632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45948.350351504632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45948.350351504632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45948.350351504632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45948.350351504632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45948.350351504632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45948.350351504632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45948.350351504632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45948.350351504632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45948.350351504632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45948.350351504632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45948.350351504632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45948.350351504632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45948.350351504632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45948.350351504632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45948.350351504632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45948.350351504632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45948.350351504632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45948.350351504632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45948.350351504632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45948.350351504632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45948.350351504632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45948.350351504632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45948.350351504632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45948.350351504632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45948.350351504632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45948.350351504632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45948.350351504632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45948.350351504632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45948.350351504632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45948.350351504632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45948.350351504632</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45948.350351504632</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45948.350351504632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45948.350351504632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45948.350351504632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45948.350351504632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45948.350351504632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45948.350351504632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45948.350351504632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45948.350351504632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45948.350351504632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45948.350351504632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45948.350351504632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45948.350351504632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45948.350351504632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45948.350351504632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45948.350351504632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45948.350351504632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45948.350351504632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45948.350351504632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45948.350351504632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45948.350351504632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45948.350351504632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45948.350351504632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45948.350351504632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45948.350351504632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45948.350351504632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45948.350351504632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45948.350351504632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45948.350351504632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45948.350351504632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45948.350351504632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45948.350351504632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45948.350351504632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45948.350351504632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45948.350351504632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45948.350351504632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45948.350351504632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45948.350351504632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45948.350351504632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45948.350351504632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45948.350351504632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45948.350351504632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45948.350351504632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45948.350351504632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45948.350351504632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45948.350351504632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45948.350351504632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45948.350351504632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45948.350351504632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45948.350351504632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45948.350351504632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45948.350351504632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45948.350351504632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45948.350351504632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45948.350351504632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45948.350351504632</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45948.350351504632</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141.62326817130088</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123.35051354167081</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3.8545760416673147</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0.56632372685271548</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39059</v>
      </c>
      <c r="B7" s="18" t="str">
        <f>IFERROR(VLOOKUP(D7,DB!A:K,11,0),"")</f>
        <v>R2</v>
      </c>
      <c r="C7" s="18">
        <v>2</v>
      </c>
      <c r="D7" s="117" t="s">
        <v>26759</v>
      </c>
      <c r="E7" s="117" t="s">
        <v>38964</v>
      </c>
      <c r="F7" s="118">
        <v>45948.320960648147</v>
      </c>
      <c r="G7" s="119">
        <f ca="1">IFERROR(NOW()-F7,"-")</f>
        <v>2.9390856485406402E-2</v>
      </c>
      <c r="H7" s="118">
        <v>45948.305150462962</v>
      </c>
      <c r="I7" s="18" t="str">
        <f>IFERROR(VLOOKUP(D7,DB!A:F,6,0),"")</f>
        <v>SCECO</v>
      </c>
      <c r="J7" s="18" t="str">
        <f>IFERROR(VLOOKUP(D7,DB!A:G,7,0),"")</f>
        <v>Dead</v>
      </c>
      <c r="K7" s="19" t="s">
        <v>39060</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39061</v>
      </c>
      <c r="B8" s="18" t="str">
        <f>IFERROR(VLOOKUP(D8,DB!A:K,11,0),"")</f>
        <v>R2</v>
      </c>
      <c r="C8" s="18">
        <v>3</v>
      </c>
      <c r="D8" s="64" t="s">
        <v>24650</v>
      </c>
      <c r="E8" s="117" t="s">
        <v>38964</v>
      </c>
      <c r="F8" s="118">
        <v>45948.321712962963</v>
      </c>
      <c r="G8" s="119">
        <f ca="1">IFERROR(NOW()-F8,"-")</f>
        <v>2.863854166935198E-2</v>
      </c>
      <c r="H8" s="118">
        <v>45948.308611111112</v>
      </c>
      <c r="I8" s="18" t="str">
        <f>IFERROR(VLOOKUP(D8,DB!A:F,6,0),"")</f>
        <v>SCECO</v>
      </c>
      <c r="J8" s="18" t="str">
        <f>IFERROR(VLOOKUP(D8,DB!A:G,7,0),"")</f>
        <v>Dead</v>
      </c>
      <c r="K8" s="19" t="s">
        <v>39062</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45948.350351504632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45948.350351504632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45948.350351504632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45948.350351504632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45948.350351504632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45948.350351504632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45948.350351504632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45948.350351504632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45948.350351504632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45948.350351504632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45948.350351504632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45948.350351504632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45948.350351504632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45948.350351504632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45948.350351504632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45948.350351504632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45948.350351504632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45948.350351504632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45948.350351504632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45948.350351504632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45948.350351504632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45948.350351504632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45948.350351504632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45948.350351504632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45948.350351504632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45948.350351504632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45948.350351504632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45948.350351504632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45948.350351504632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45948.350351504632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45948.350351504632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45948.350351504632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45948.350351504632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45948.350351504632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45948.350351504632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45948.350351504632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45948.350351504632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45948.350351504632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45948.350351504632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45948.350351504632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45948.350351504632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45948.350351504632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45948.350351504632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45948.350351504632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45948.350351504632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45948.350351504632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45948.350351504632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45948.350351504632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45948.350351504632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45948.350351504632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45948.350351504632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45948.350351504632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45948.350351504632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45948.350351504632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45948.350351504632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45948.350351504632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45948.350351504632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45948.350351504632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45948.350351504632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45948.350351504632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45948.350351504632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45948.350351504632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45948.350351504632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45948.350351504632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45948.350351504632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45948.350351504632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45948.350351504632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45948.350351504632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45948.350351504632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45948.350351504632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45948.350351504632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45948.350351504632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45948.350351504632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45948.350351504632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45948.350351504632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45948.350351504632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45948.350351504632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45948.350351504632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45948.350351504632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45948.350351504632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45948.350351504632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45948.350351504632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45948.350351504632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45948.350351504632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45948.350351504632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45948.350351504632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45948.350351504632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45948.350351504632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45948.350351504632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45948.350351504632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45948.350351504632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45948.350351504632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45948.350351504632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45948.350351504632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45948.350351504632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45948.350351504632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45948.350351504632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45948.350351504632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45948.350351504632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39063</v>
      </c>
      <c r="B2" s="64" t="str">
        <f>IFERROR(VLOOKUP(D2,DB!A:K,11,0),"")</f>
        <v>R3</v>
      </c>
      <c r="C2" s="18">
        <v>1</v>
      </c>
      <c r="D2" s="18" t="s">
        <v>19137</v>
      </c>
      <c r="E2" s="18" t="s">
        <v>38964</v>
      </c>
      <c r="F2" s="20">
        <v>45948.272499999999</v>
      </c>
      <c r="G2" s="21">
        <f t="shared" ref="G2:G51" ca="1" si="0">IFERROR(NOW()-F2,"-")</f>
        <v>7.7851504633144941E-2</v>
      </c>
      <c r="H2" s="22">
        <v>45948.267291666663</v>
      </c>
      <c r="I2" s="19" t="str">
        <f>IFERROR(VLOOKUP(D2,DB!A:F,6,0),"")</f>
        <v>Generator-SG</v>
      </c>
      <c r="J2" s="18" t="str">
        <f>IFERROR(VLOOKUP(D2,DB!A:G,7,0),"")</f>
        <v>Vandalized</v>
      </c>
      <c r="K2" s="47" t="s">
        <v>39064</v>
      </c>
      <c r="L2" s="23" t="str">
        <f>IFERROR(VLOOKUP(D2,DB!A:I,9,0),"")</f>
        <v>Latis</v>
      </c>
    </row>
    <row r="3" spans="1:13" ht="15" customHeight="1">
      <c r="A3" s="19"/>
      <c r="B3" s="64" t="str">
        <f>IFERROR(VLOOKUP(D3,DB!A:K,11,0),"")</f>
        <v/>
      </c>
      <c r="C3" s="18"/>
      <c r="D3" s="64"/>
      <c r="E3" s="18"/>
      <c r="F3" s="20"/>
      <c r="G3" s="21">
        <f t="shared" ca="1" si="0"/>
        <v>45948.350351504632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45948.350351504632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45948.350351504632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45948.350351504632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45948.350351504632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45948.350351504632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45948.350351504632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45948.350351504632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45948.350351504632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45948.350351504632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45948.350351504632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45948.350351504632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45948.350351504632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45948.350351504632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45948.350351504632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45948.350351504632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45948.350351504632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45948.350351504632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45948.350351504632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45948.350351504632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45948.350351504632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45948.350351504632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45948.350351504632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45948.350351504632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45948.350351504632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45948.350351504632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45948.350351504632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45948.350351504632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45948.350351504632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45948.350351504632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45948.350351504632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45948.350351504632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45948.350351504632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45948.350351504632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45948.350351504632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45948.350351504632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45948.350351504632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45948.350351504632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45948.350351504632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45948.350351504632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45948.350351504632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45948.350351504632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45948.350351504632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45948.350351504632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45948.350351504632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45948.350351504632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45948.350351504632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45948.350351504632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45948.350351504632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45948.350351504632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45948.350351504632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45948.350351504632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45948.350351504632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45948.350351504632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45948.350351504632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45948.350351504632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45948.350351504632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45948.350351504632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45948.350351504632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45948.350351504632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45948.350351504632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45948.350351504632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45948.350351504632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45948.350351504632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45948.350351504632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45948.350351504632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45948.350351504632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45948.350351504632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45948.350351504632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45948.350351504632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45948.350351504632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45948.350351504632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45948.350351504632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45948.350351504632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45948.350351504632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45948.350351504632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45948.350351504632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45948.350351504632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45948.350351504632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45948.350351504632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45948.350351504632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45948.350351504632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45948.350351504632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45948.350351504632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45948.350351504632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45948.350351504632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45948.350351504632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45948.350351504632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45948.350351504632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45948.350351504632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45948.350351504632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45948.350351504632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45948.350351504632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45948.350351504632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45948.350351504632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45948.350351504632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45948.350351504632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45948.350351504632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45948.350351504632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45948.350351504632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45948.350351504632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45948.350351504632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45948.350351504632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45948.350351504632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45948.350351504632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45948.350351504632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45948.350351504632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45948.350351504632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45948.350351504632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45948.350351504632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45948.350351504632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45948.350351504632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45948.350351504632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45948.350351504632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45948.350351504632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45948.350351504632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45948.350351504632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45948.350351504632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45948.350351504632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45948.350351504632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45948.350351504632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45948.350351504632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45948.350351504632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45948.350351504632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45948.350351504632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45948.350351504632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45948.350351504632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45948.350351504632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45948.350351504632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45948.350351504632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45948.350351504632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45948.350351504632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45948.350351504632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45948.350351504632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45948.350351504632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45948.350351504632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45948.350351504632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45948.350351504632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45948.350351504632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45948.350351504632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45948.350351504632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45948.350351504632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45948.350351504632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45948.350351504632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45948.350351504632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45948.350351504632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45948.350351504632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45948.350351504632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45948.350351504632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45948.350351504632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45948.350351504632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45948.350351504632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45948.350351504632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45948.350351504632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45948.350351504632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45948.350351504632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45948.350351504632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45948.350351504632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45948.350351504632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45948.350351504632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45948.350351504632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45948.350351504632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45948.350351504632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45948.350351504632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45948.350351504632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45948.350351504632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45948.350351504632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45948.350351504632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45948.350351504632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45948.350351504632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45948.350351504632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45948.350351504632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45948.350351504632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45948.350351504632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45948.350351504632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45948.350351504632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45948.350351504632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45948.350351504632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45948.350351504632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45948.350351504632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45948.350351504632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45948.350351504632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45948.350351504632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45948.350351504632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45948.350351504632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45948.350351504632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45948.350351504632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45948.350351504632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45948.350351504632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45948.350351504632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45948.350351504632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45948.350351504632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45948.350351504632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45948.350351504632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45948.350351504632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45948.350351504632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45948.350351504632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45948.350351504632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45948.350351504632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45948.350351504632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45948.350351504632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45948.350351504632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45948.350351504632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45948.350351504632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45948.350351504632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45948.350351504632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45948.350351504632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45948.350351504632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45948.350351504632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45948.350351504632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45948.350351504632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45948.350351504632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45948.350351504632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45948.350351504632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45948.350351504632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45948.350351504632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45948.350351504632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45948.350351504632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45948.350351504632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45948.350351504632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45948.350351504632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45948.350351504632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45948.350351504632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45948.350351504632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45948.350351504632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45948.350351504632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45948.350351504632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45948.350351504632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45948.350351504632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45948.350351504632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45948.350351504632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45948.350351504632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45948.350351504632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45948.350351504632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45948.350351504632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45948.350351504632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45948.350351504632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45948.350351504632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45948.350351504632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45948.350351504632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45948.350351504632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45948.350351504632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45948.350351504632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45948.350351504632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45948.350351504632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45948.350351504632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45948.350351504632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45948.350351504632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45948.350351504632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45948.350351504632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45948.350351504632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45948.350351504632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45948.350351504632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45948.350351504632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45948.350351504632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45948.350351504632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45948.350351504632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45948.350351504632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45948.350351504632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45948.350351504632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45948.350351504632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45948.350351504632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45948.350351504632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45948.350351504632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45948.350351504632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45948.350351504632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45948.350351504632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45948.350351504632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45948.350351504632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45948.350351504632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45948.350351504632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45948.350351504632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45948.350351504632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45948.350351504632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45948.350351504632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45948.350351504632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45948.350351504632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45948.350351504632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45948.350351504632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45948.350351504632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45948.350351504632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45948.350351504632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45948.350351504632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45948.350351504632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45948.350351504632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45948.350351504632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45948.350351504632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45948.350351504632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45948.350351504632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45948.350351504632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45948.350351504632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45948.350351504632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45948.350351504632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45948.350351504632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45948.350351504632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45948.350351504632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45948.350351504632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45948.350351504632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45948.350351504632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45948.350351504632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45948.350351504632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45948.350351504632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45948.350351504632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45948.350351504632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45948.350351504632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45948.350351504632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45948.350351504632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45948.350351504632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45948.350351504632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45948.350351504632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45948.350351504632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45948.350351504632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45948.350351504632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45948.350351504632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45948.350351504632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45948.350351504632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45948.350351504632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45948.350351504632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45948.350351504632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45948.350351504632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45948.350351504632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45948.350351504632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45948.350351504632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45948.350351504632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45948.350351504632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45948.350351504632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45948.350351504632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45948.350351504632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45948.350351504632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45948.350351504632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45948.350351504632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45948.350351504632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45948.350351504632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45948.350351504632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45948.350351504632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45948.350351504632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45948.350351504632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45948.350351504632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45948.350351504632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45948.350351504632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45948.350351504632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45948.350351504632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45948.350351504632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45948.350351504632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45948.350351504632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45948.350351504632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45948.350351504632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45948.350351504632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45948.350351504632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45948.350351504632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45948.350351504632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45948.350351504632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45948.350351504632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45948.350351504632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45948.350351504632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45948.350351504632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45948.350351504632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45948.350351504632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45948.350351504632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45948.350351504632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45948.350351504632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45948.350351504632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45948.350351504632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45948.350351504632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45948.350351504632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45948.350351504632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45948.350351504632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45948.350351504632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45948.350351504632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45948.350351504632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45948.350351504632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45948.350351504632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45948.350351504632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45948.350351504632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45948.350351504632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45948.350351504632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45948.350351504632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45948.350351504632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45948.350351504632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45948.350351504632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45948.350351504632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45948.350351504632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45948.350351504632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45948.350351504632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45948.350351504632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45948.350351504632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45948.350351504632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45948.350351504632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45948.350351504632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45948.350351504632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45948.350351504632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45948.350351504632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45948.350351504632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45948.350351504632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45948.350351504632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45948.350351504632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45948.350351504632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45948.350351504632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45948.350351504632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45948.350351504632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45948.350351504632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45948.350351504632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45948.350351504632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45948.350351504632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45948.350351504632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45948.350351504632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45948.350351504632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45948.350351504632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45948.350351504632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45948.350351504632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45948.350351504632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45948.350351504632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45948.350351504632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45948.350351504632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45948.350351504632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45948.350351504632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45948.350351504632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45948.350351504632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45948.350351504632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45948.350351504632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45948.350351504632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45948.350351504632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45948.350351504632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45948.350351504632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45948.350351504632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45948.350351504632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45948.350351504632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45948.350351504632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45948.350351504632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45948.350351504632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45948.350351504632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45948.350351504632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45948.350351504632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45948.350351504632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45948.350351504632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45948.350351504632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45948.350351504632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45948.350351504632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45948.350351504632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45948.350351504632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45948.350351504632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45948.350351504632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45948.350351504632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45948.350351504632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45948.350351504632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45948.350351504632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45948.350351504632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45948.350351504632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45948.350351504632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45948.350351504632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45948.350351504632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45948.350351504632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45948.350351504632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45948.350351504632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45948.350351504632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45948.350351504632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45948.350351504632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45948.350351504632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45948.350351504632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45948.350351504632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45948.350351504632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45948.350351504632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45948.350351504632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45948.350351504632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45948.350351504632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45948.350351504632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45948.350351504632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45948.350351504632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45948.350351504632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45948.350351504632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45948.350351504632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45948.350351504632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45948.350351504632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45948.350351504632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45948.350351504632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45948.350351504632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45948.350351504632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45948.350351504632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45948.350351504632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45948.350351504632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45948.350351504632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45948.350351504632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45948.350351504632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45948.350351504632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45948.350351504632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45948.350351504632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45948.350351504632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45948.350351504632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45948.350351504632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45948.350351504632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45948.350351504632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45948.350351504632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45948.350351504632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45948.350351504632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45948.350351504632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45948.350351504632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45948.350351504632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45948.350351504632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45948.350351504632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45948.350351504632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45948.350351504632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45948.350351504632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45948.350351504632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45948.350351504632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45948.350351504632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45948.350351504632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45948.350351504632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45948.350351504632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45948.350351504632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45948.350351504632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45948.350351504632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45948.350351504632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45948.350351504632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45948.350351504632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45948.350351504632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45948.350351504632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45948.350351504632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45948.350351504632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45948.350351504632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45948.350351504632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45948.350351504632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45948.350351504632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45948.350351504632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45948.350351504632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45948.350351504632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45948.350351504632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45948.350351504632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45948.350351504632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45948.350351504632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45948.350351504632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45948.350351504632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45948.350351504632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45948.350351504632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45948.350351504632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45948.350351504632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45948.350351504632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45948.350351504632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45948.350351504632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45948.350351504632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45948.350351504632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45948.350351504632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45948.350351504632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45948.350351504632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45948.350351504632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45948.350351504632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45948.350351504632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45948.350351504632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45948.350351504632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45948.350351504632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45948.350351504632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45948.350351504632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45948.350351504632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45948.350351504632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45948.350351504632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45948.350351504632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45948.350351504632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45948.350351504632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45948.350351504632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45948.350351504632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45948.350351504632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45948.350351504632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45948.350351504632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45948.350351504632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45948.350351504632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45948.350351504632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45948.350351504632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45948.350351504632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45948.350351504632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45948.350351504632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45948.350351504632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45948.350351504632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45948.350351504632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45948.350351504632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45948.350351504632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45948.350351504632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45948.350351504632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45948.350351504632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45948.350351504632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45948.350351504632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45948.350351504632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45948.350351504632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45948.350351504632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45948.350351504632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45948.350351504632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45948.350351504632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45948.350351504632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45948.350351504632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45948.350351504632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45948.350351504632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45948.350351504632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45948.350351504632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45948.350351504632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45948.350351504632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45948.350351504632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45948.350351504632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45948.350351504632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45948.350351504632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45948.350351504632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45948.350351504632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45948.350351504632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45948.350351504632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45948.350351504632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45948.350351504632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45948.350351504632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45948.350351504632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45948.350351504632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45948.350351504632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45948.350351504632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45948.350351504632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45948.350351504632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45948.350351504632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45948.350351504632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45948.350351504632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45948.350351504632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45948.350351504632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45948.350351504632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45948.350351504632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45948.350351504632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45948.350351504632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45948.350351504632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45948.350351504632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45948.350351504632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45948.350351504632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45948.350351504632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45948.350351504632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45948.350351504632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45948.350351504632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45948.350351504632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45948.350351504632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45948.350351504632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45948.350351504632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45948.350351504632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45948.350351504632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45948.350351504632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45948.350351504632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45948.350351504632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45948.350351504632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45948.350351504632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45948.350351504632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45948.350351504632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45948.350351504632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45948.350351504632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45948.350351504632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45948.350351504632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45948.350351504632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45948.350351504632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45948.350351504632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45948.350351504632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45948.350351504632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45948.350351504632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45948.350351504632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45948.350351504632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45948.350351504632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45948.350351504632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45948.350351504632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45948.350351504632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45948.350351504632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45948.350351504632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45948.350351504632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45948.350351504632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45948.350351504632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45948.350351504632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45948.350351504632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45948.350351504632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45948.350351504632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45948.350351504632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45948.350351504632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45948.350351504632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45948.350351504632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45948.350351504632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45948.350351504632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45948.350351504632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45948.350351504632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45948.350351504632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45948.350351504632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45948.350351504632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45948.350351504632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45948.350351504632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45948.350351504632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45948.350351504632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45948.350351504632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45948.350351504632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45948.350351504632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45948.350351504632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45948.350351504632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45948.350351504632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45948.350351504632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45948.350351504632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45948.350351504632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45948.350351504632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45948.350351504632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45948.350351504632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45948.350351504632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45948.350351504632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45948.350351504632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45948.350351504632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45948.350351504632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45948.350351504632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45948.350351504632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45948.350351504632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45948.350351504632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45948.350351504632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45948.350351504632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45948.350351504632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45948.350351504632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45948.350351504632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45948.350351504632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45948.350351504632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45948.350351504632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45948.350351504632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45948.350351504632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45948.350351504632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45948.350351504632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45948.350351504632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45948.350351504632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45948.350351504632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45948.350351504632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45948.350351504632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45948.350351504632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45948.350351504632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45948.350351504632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45948.350351504632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45948.350351504632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45948.350351504632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45948.350351504632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45948.350351504632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45948.350351504632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45948.350351504632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45948.350351504632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45948.350351504632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45948.350351504632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45948.350351504632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45948.350351504632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45948.350351504632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45948.350351504632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45948.350351504632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45948.350351504632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45948.350351504632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45948.350351504632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45948.350351504632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45948.350351504632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45948.350351504632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45948.350351504632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45948.350351504632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45948.350351504632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45948.350351504632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45948.350351504632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45948.350351504632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45948.350351504632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45948.350351504632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45948.350351504632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45948.350351504632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45948.350351504632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45948.350351504632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45948.350351504632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45948.350351504632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45948.350351504632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45948.350351504632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45948.350351504632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45948.350351504632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45948.350351504632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45948.350351504632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45948.350351504632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45948.350351504632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45948.350351504632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45948.350351504632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45948.350351504632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45948.350351504632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45948.350351504632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45948.350351504632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45948.350351504632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45948.350351504632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45948.350351504632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45948.350351504632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45948.350351504632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45948.350351504632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45948.350351504632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45948.350351504632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45948.350351504632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45948.350351504632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45948.350351504632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45948.350351504632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45948.350351504632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45948.350351504632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45948.350351504632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45948.350351504632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45948.350351504632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45948.350351504632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45948.350351504632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45948.350351504632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45948.350351504632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45948.350351504632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45948.350351504632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45948.350351504632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45948.350351504632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45948.350351504632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45948.350351504632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45948.350351504632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45948.350351504632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45948.350351504632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45948.350351504632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45948.350351504632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45948.350351504632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45948.350351504632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45948.350351504632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45948.350351504632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45948.350351504632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45948.350351504632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45948.350351504632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45948.350351504632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45948.350351504632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45948.350351504632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45948.350351504632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45948.350351504632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45948.350351504632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45948.350351504632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45948.350351504632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45948.350351504632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45948.350351504632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45948.350351504632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45948.350351504632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45948.350351504632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45948.350351504632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45948.350351504632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45948.350351504632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45948.350351504632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45948.350351504632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45948.350351504632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45948.350351504632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45948.350351504632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45948.350351504632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45948.350351504632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45948.350351504632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45948.350351504632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45948.350351504632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45948.350351504632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45948.350351504632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45948.350351504632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45948.350351504632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45948.350351504632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45948.350351504632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45948.350351504632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45948.350351504632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45948.350351504632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45948.350351504632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45948.350351504632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45948.350351504632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45948.350351504632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45948.350351504632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45948.350351504632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45948.350351504632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45948.350351504632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45948.350351504632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45948.350351504632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45948.350351504632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45948.350351504632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45948.350351504632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45948.350351504632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45948.350351504632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45948.350351504632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45948.350351504632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45948.350351504632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45948.350351504632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45948.350351504632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45948.350351504632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45948.350351504632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45948.350351504632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45948.350351504632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45948.350351504632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45948.350351504632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45948.350351504632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45948.350351504632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45948.350351504632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45948.350351504632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45948.350351504632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45948.350351504632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45948.350351504632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45948.350351504632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45948.350351504632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45948.350351504632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45948.350351504632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45948.350351504632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45948.350351504632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45948.350351504632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45948.350351504632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45948.350351504632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45948.350351504632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45948.350351504632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45948.350351504632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45948.350351504632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45948.350351504632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45948.350351504632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45948.350351504632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45948.350351504632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45948.350351504632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45948.350351504632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45948.350351504632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45948.350351504632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45948.350351504632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45948.350351504632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45948.350351504632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45948.350351504632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45948.350351504632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45948.350351504632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45948.350351504632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45948.350351504632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45948.350351504632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45948.350351504632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45948.350351504632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45948.350351504632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45948.350351504632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45948.350351504632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45948.350351504632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45948.350351504632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45948.350351504632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45948.350351504632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45948.350351504632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45948.350351504632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45948.350351504632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45948.350351504632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45948.350351504632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45948.350351504632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45948.350351504632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45948.350351504632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45948.350351504632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45948.350351504632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45948.350351504632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45948.350351504632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45948.350351504632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45948.350351504632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45948.350351504632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45948.350351504632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45948.350351504632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45948.350351504632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45948.350351504632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45948.350351504632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45948.350351504632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45948.350351504632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45948.350351504632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45948.350351504632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45948.350351504632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45948.350351504632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45948.350351504632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45948.350351504632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45948.350351504632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45948.350351504632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45948.350351504632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45948.350351504632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45948.350351504632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45948.350351504632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45948.350351504632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45948.350351504632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45948.350351504632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45948.350351504632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45948.350351504632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45948.350351504632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45948.350351504632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45948.350351504632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45948.350351504632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45948.350351504632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45948.350351504632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45948.350351504632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45948.350351504632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45948.350351504632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45948.350351504632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45948.350351504632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45948.350351504632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45948.350351504632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45948.350351504632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45948.350351504632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45948.350351504632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45948.350351504632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45948.350351504632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45948.350351504632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45948.350351504632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45948.350351504632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45948.350351504632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45948.350351504632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45948.350351504632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45948.350351504632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45948.350351504632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45948.350351504632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45948.350351504632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45948.350351504632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45948.350351504632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45948.350351504632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45948.350351504632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45948.350351504632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45948.350351504632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45948.350351504632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45948.350351504632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45948.350351504632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45948.350351504632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45948.350351504632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45948.350351504632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45948.350351504632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45948.350351504632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45948.350351504632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45948.350351504632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45948.350351504632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45948.350351504632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45948.350351504632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45948.350351504632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45948.350351504632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45948.350351504632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45948.350351504632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45948.350351504632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45948.350351504632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45948.350351504632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45948.350351504632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45948.350351504632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45948.350351504632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45948.350351504632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45948.350351504632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45948.350351504632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45948.350351504632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45948.350351504632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45948.350351504632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45948.350351504632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45948.350351504632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45948.350351504632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45948.350351504632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45948.350351504632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45948.350351504632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45948.350351504632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45948.350351504632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45948.350351504632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45948.350351504632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45948.350351504632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45948.350351504632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45948.350351504632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45948.350351504632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45948.350351504632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45948.350351504632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45948.350351504632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45948.350351504632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45948.350351504632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45948.350351504632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45948.350351504632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45948.350351504632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45948.350351504632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45948.350351504632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45948.350351504632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45948.350351504632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45948.350351504632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45948.350351504632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45948.350351504632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45948.350351504632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45948.350351504632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45948.350351504632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45948.350351504632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45948.350351504632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45948.350351504632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45948.350351504632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45948.350351504632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45948.350351504632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45948.350351504632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45948.350351504632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45948.350351504632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45948.350351504632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45948.350351504632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45948.350351504632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45948.350351504632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45948.350351504632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45948.350351504632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45948.350351504632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45948.350351504632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45948.350351504632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45948.350351504632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45948.350351504632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45948.350351504632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45948.350351504632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45948.350351504632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45948.350351504632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45948.350351504632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45948.350351504632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45948.350351504632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45948.350351504632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45948.350351504632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45948.350351504632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45948.350351504632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45948.350351504632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45948.350351504632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45948.350351504632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45948.350351504632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45948.350351504632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45948.350351504632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45948.350351504632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45948.350351504632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45948.350351504632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45948.350351504632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45948.350351504632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45948.350351504632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45948.350351504632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45948.350351504632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45948.350351504632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45948.350351504632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45948.350351504632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45948.350351504632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45948.350351504632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45948.350351504632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45948.350351504632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45948.350351504632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45948.350351504632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45948.350351504632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45948.350351504632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45948.350351504632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45948.350351504632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45948.350351504632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45948.350351504632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45948.350351504632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45948.350351504632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45948.350351504632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45948.350351504632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45948.350351504632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45948.350351504632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45948.350351504632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45948.350351504632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45948.350351504632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45948.350351504632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45948.350351504632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45948.350351504632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45948.350351504632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45948.350351504632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45948.350351504632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45948.350351504632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45948.350351504632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45948.350351504632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45948.350351504632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45948.350351504632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45948.350351504632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45948.350351504632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45948.350351504632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45948.350351504632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45948.350351504632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45948.350351504632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45948.350351504632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45948.350351504632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45948.350351504632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45948.350351504632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45948.350351504632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45948.350351504632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45948.350351504632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45948.350351504632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45948.350351504632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45948.350351504632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45948.350351504632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45948.350351504632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45948.350351504632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45948.350351504632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45948.350351504632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45948.350351504632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39065</v>
      </c>
      <c r="B2" s="99" t="str">
        <f>IFERROR(VLOOKUP(D2,DB!A:K,11,0),"")</f>
        <v>R4</v>
      </c>
      <c r="C2" s="100">
        <v>1</v>
      </c>
      <c r="D2" s="96" t="s">
        <v>35082</v>
      </c>
      <c r="E2" s="101" t="s">
        <v>38964</v>
      </c>
      <c r="F2" s="102">
        <v>45703.480717592596</v>
      </c>
      <c r="G2" s="103">
        <f ca="1">IFERROR(NOW()-F2,"")</f>
        <v>244.86963391203608</v>
      </c>
      <c r="H2" s="102">
        <v>45703.474768518521</v>
      </c>
      <c r="I2" s="99" t="str">
        <f>IFERROR(VLOOKUP(D2,DB!A:F,6,0),"")</f>
        <v>SCECO</v>
      </c>
      <c r="J2" s="99" t="str">
        <f>IFERROR(VLOOKUP(D2,DB!A:G,7,0),"")</f>
        <v>Dead</v>
      </c>
      <c r="K2" s="104" t="s">
        <v>39066</v>
      </c>
      <c r="L2" s="96" t="str">
        <f>IFERROR(VLOOKUP(D2,DB!A:I,9,0),"")</f>
        <v>Latis</v>
      </c>
    </row>
    <row r="3" spans="1:16" ht="15" customHeight="1">
      <c r="A3" s="124" t="s">
        <v>39067</v>
      </c>
      <c r="B3" s="124" t="str">
        <f>IFERROR(VLOOKUP(D3,DB!A:K,11,0),"")</f>
        <v>R4</v>
      </c>
      <c r="C3" s="125">
        <v>2</v>
      </c>
      <c r="D3" s="126" t="s">
        <v>28178</v>
      </c>
      <c r="E3" s="101" t="s">
        <v>38964</v>
      </c>
      <c r="F3" s="128">
        <v>45947.495092592595</v>
      </c>
      <c r="G3" s="129">
        <f ca="1">IFERROR(NOW()-F3,"")</f>
        <v>0.85525891203724314</v>
      </c>
      <c r="H3" s="128">
        <v>45947.457812499997</v>
      </c>
      <c r="I3" s="124" t="str">
        <f>IFERROR(VLOOKUP(D3,DB!A:F,6,0),"")</f>
        <v>SCECO</v>
      </c>
      <c r="J3" s="124" t="str">
        <f>IFERROR(VLOOKUP(D3,DB!A:G,7,0),"")</f>
        <v>Dead</v>
      </c>
      <c r="K3" s="130" t="s">
        <v>39068</v>
      </c>
      <c r="L3" s="126" t="str">
        <f>IFERROR(VLOOKUP(D3,DB!A:I,9,0),"")</f>
        <v>Latis</v>
      </c>
    </row>
    <row r="4" spans="1:16" s="113" customFormat="1" ht="15" customHeight="1">
      <c r="A4" s="99" t="s">
        <v>39069</v>
      </c>
      <c r="B4" s="99" t="str">
        <f>IFERROR(VLOOKUP(D4,DB!A:K,11,0),"")</f>
        <v>R4</v>
      </c>
      <c r="C4" s="100">
        <v>1</v>
      </c>
      <c r="D4" s="96" t="s">
        <v>24605</v>
      </c>
      <c r="E4" s="101" t="s">
        <v>39048</v>
      </c>
      <c r="F4" s="102">
        <v>45948.094629629632</v>
      </c>
      <c r="G4" s="171">
        <f ca="1">IFERROR(NOW()-F4,"")</f>
        <v>0.25572187500074506</v>
      </c>
      <c r="H4" s="102">
        <v>45948.088518518518</v>
      </c>
      <c r="I4" s="99" t="str">
        <f>IFERROR(VLOOKUP(D4,DB!A:F,6,0),"")</f>
        <v>SCECO</v>
      </c>
      <c r="J4" s="99" t="str">
        <f>IFERROR(VLOOKUP(D4,DB!A:G,7,0),"")</f>
        <v>Dead</v>
      </c>
      <c r="K4" s="104" t="s">
        <v>39070</v>
      </c>
      <c r="L4" s="96" t="str">
        <f>IFERROR(VLOOKUP(D4,DB!A:I,9,0),"")</f>
        <v>Latis</v>
      </c>
    </row>
    <row r="5" spans="1:16" ht="15" customHeight="1">
      <c r="A5" s="124"/>
      <c r="B5" s="124" t="str">
        <f>IFERROR(VLOOKUP(D5,DB!A:K,11,0),"")</f>
        <v/>
      </c>
      <c r="C5" s="125"/>
      <c r="D5" s="96"/>
      <c r="E5" s="101"/>
      <c r="F5" s="128"/>
      <c r="G5" s="129">
        <f ca="1">IFERROR(NOW()-F5,"")</f>
        <v>45948.350351504632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45948.350351504632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45948.350351504632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45948.350351504632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45948.350351504632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45948.350351504632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45948.350351504632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45948.350351504632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45948.350351504632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45948.350351504632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45948.350351504632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45948.350351504632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45948.350351504632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45948.350351504632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45948.350351504632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45948.350351504632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45948.350351504632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45948.350351504632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45948.350351504632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45948.350351504632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45948.350351504632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45948.350351504632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45948.350351504632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45948.350351504632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45948.350351504632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45948.350351504632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45948.350351504632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45948.350351504632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45948.350351504632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45948.350351504632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45948.350351504632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45948.350351504632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45948.350351504632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45948.350351504632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45948.350351504632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45948.350351504632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45948.350351504632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45948.350351504632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45948.350351504632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45948.350351504632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45948.350351504632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45948.350351504632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45948.350351504632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45948.350351504632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45948.350351504632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45948.350351504632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45948.350351504632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45948.350351504632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45948.350351504632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45948.350351504632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45948.350351504632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45948.350351504632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45948.350351504632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45948.350351504632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45948.350351504632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45948.350351504632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45948.350351504632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45948.350351504632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45948.350351504632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45948.350351504632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45948.350351504632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45948.350351504632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45948.350351504632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45948.350351504632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45948.350351504632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45948.350351504632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45948.350351504632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45948.350351504632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45948.350351504632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45948.350351504632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45948.350351504632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45948.350351504632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45948.350351504632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45948.350351504632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45948.350351504632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45948.350351504632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45948.350351504632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45948.350351504632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45948.350351504632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45948.350351504632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45948.350351504632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45948.350351504632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45948.350351504632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45948.350351504632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45948.350351504632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45948.350351504632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45948.350351504632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45948.350351504632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45948.350351504632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45948.350351504632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45948.350351504632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45948.350351504632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45948.350351504632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45948.350351504632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45948.350351504632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45948.350351504632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45948.350351504632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45948.350351504632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45948.350351504632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45948.350351504632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45948.350351504632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45948.350351504632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45948.350351504632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45948.350351504632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45948.350351504632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45948.350351504632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45948.350351504632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45948.350351504632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45948.350351504632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45948.350351504632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45948.350351504632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45948.350351504632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45948.350351504632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45948.350351504632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45948.350351504632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45948.350351504632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45948.350351504632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45948.350351504632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45948.350351504632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45948.350351504632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45948.350351504632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45948.350351504632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45948.350351504632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45948.350351504632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45948.350351504632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45948.350351504632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45948.350351504632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45948.350351504632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45948.350351504632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45948.350351504632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45948.350351504632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45948.350351504632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45948.350351504632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45948.350351504632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45948.350351504632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45948.350351504632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45948.350351504632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45948.350351504632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45948.350351504632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45948.350351504632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45948.350351504632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45948.350351504632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45948.350351504632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45948.350351504632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45948.350351504632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45948.350351504632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45948.350351504632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45948.350351504632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45948.350351504632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45948.350351504632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45948.350351504632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45948.350351504632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45948.350351504632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45948.350351504632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45948.350351504632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45948.350351504632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45948.350351504632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45948.350351504632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45948.350351504632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45948.350351504632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45948.350351504632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45948.350351504632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45948.350351504632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45948.350351504632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45948.350351504632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45948.350351504632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45948.350351504632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45948.350351504632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45948.350351504632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45948.350351504632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45948.350351504632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45948.350351504632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45948.350351504632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45948.350351504632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45948.350351504632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45948.350351504632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45948.350351504632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45948.350351504632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45948.350351504632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45948.350351504632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45948.350351504632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45948.350351504632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45948.350351504632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45948.350351504632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45948.350351504632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45948.350351504632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45948.350351504632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45948.350351504632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45948.350351504632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45948.350351504632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45948.350351504632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45948.350351504632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45948.350351504632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45948.350351504632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45948.350351504632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45948.350351504632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45948.350351504632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45948.350351504632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45948.350351504632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45948.350351504632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45948.350351504632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45948.350351504632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45948.350351504632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45948.350351504632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45948.350351504632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45948.350351504632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45948.350351504632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45948.350351504632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45948.350351504632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45948.350351504632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45948.350351504632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45948.350351504632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45948.350351504632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45948.350351504632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45948.350351504632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45948.350351504632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45948.350351504632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45948.350351504632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45948.350351504632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45948.350351504632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45948.350351504632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45948.350351504632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45948.350351504632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45948.350351504632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45948.350351504632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45948.350351504632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45948.350351504632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45948.350351504632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45948.350351504632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45948.350351504632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45948.350351504632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45948.350351504632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45948.350351504632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45948.350351504632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45948.350351504632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45948.350351504632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45948.350351504632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45948.350351504632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45948.350351504632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45948.350351504632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45948.350351504632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45948.350351504632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45948.350351504632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45948.350351504632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45948.350351504632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45948.350351504632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45948.350351504632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45948.350351504632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45948.350351504632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45948.350351504632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45948.350351504632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45948.350351504632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45948.350351504632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45948.350351504632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45948.350351504632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45948.350351504632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45948.350351504632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45948.350351504632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45948.350351504632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45948.350351504632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45948.350351504632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45948.350351504632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45948.350351504632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45948.350351504632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45948.350351504632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45948.350351504632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45948.350351504632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45948.350351504632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45948.350351504632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45948.350351504632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45948.350351504632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45948.350351504632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45948.350351504632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45948.350351504632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45948.350351504632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45948.350351504632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45948.350351504632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45948.350351504632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45948.350351504632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45948.350351504632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45948.350351504632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45948.350351504632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45948.350351504632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45948.350351504632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45948.350351504632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45948.350351504632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45948.350351504632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45948.350351504632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45948.350351504632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45948.350351504632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45948.350351504632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45948.350351504632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45948.350351504632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45948.350351504632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45948.350351504632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45948.350351504632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45948.350351504632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45948.350351504632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45948.350351504632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45948.350351504632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45948.350351504632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45948.350351504632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45948.350351504632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45948.350351504632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45948.350351504632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45948.350351504632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45948.350351504632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45948.350351504632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45948.350351504632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45948.350351504632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45948.350351504632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45948.350351504632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45948.350351504632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45948.350351504632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45948.350351504632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45948.350351504632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45948.350351504632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45948.350351504632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45948.350351504632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45948.350351504632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45948.350351504632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45948.350351504632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45948.350351504632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45948.350351504632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45948.350351504632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45948.350351504632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45948.350351504632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45948.350351504632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45948.350351504632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45948.350351504632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45948.350351504632</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45948.350351504632</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39071</v>
      </c>
      <c r="B2" s="37" t="str">
        <f>IFERROR(VLOOKUP(D2,DB!A:K,11,0),"")</f>
        <v>R5</v>
      </c>
      <c r="C2" s="37">
        <v>3</v>
      </c>
      <c r="D2" s="123" t="s">
        <v>36000</v>
      </c>
      <c r="E2" s="37" t="s">
        <v>38964</v>
      </c>
      <c r="F2" s="38">
        <v>45891.832060185188</v>
      </c>
      <c r="G2" s="154">
        <f ca="1">IFERROR(NOW()-F2,"")</f>
        <v>56.518291319443961</v>
      </c>
      <c r="H2" s="38">
        <v>45891.790393518517</v>
      </c>
      <c r="I2" s="37" t="str">
        <f>IFERROR(VLOOKUP(D2,DB!A:F,6,0),"")</f>
        <v>Generator-SG</v>
      </c>
      <c r="J2" s="37" t="str">
        <f>IFERROR(VLOOKUP(D2,DB!A:G,7,0),"")</f>
        <v>Vandalized</v>
      </c>
      <c r="K2" s="37" t="s">
        <v>39072</v>
      </c>
      <c r="L2" s="37" t="str">
        <f>IFERROR(VLOOKUP(D2,DB!A:I,9,0),"")</f>
        <v>Latis</v>
      </c>
      <c r="M2" s="122"/>
    </row>
    <row r="3" spans="1:13" ht="30.75">
      <c r="A3" s="37" t="s">
        <v>39073</v>
      </c>
      <c r="B3" s="37" t="str">
        <f>IFERROR(VLOOKUP(D3,DB!A:K,11,0),"")</f>
        <v>R5</v>
      </c>
      <c r="C3" s="37">
        <v>1</v>
      </c>
      <c r="D3" s="37" t="s">
        <v>31295</v>
      </c>
      <c r="E3" s="37" t="s">
        <v>39048</v>
      </c>
      <c r="F3" s="38">
        <v>45926.188877314817</v>
      </c>
      <c r="G3" s="154">
        <f t="shared" ref="G3" ca="1" si="0">IFERROR(NOW()-F3,"")</f>
        <v>22.161474189815635</v>
      </c>
      <c r="H3" s="38">
        <v>45926.158159722225</v>
      </c>
      <c r="I3" s="37" t="str">
        <f>IFERROR(VLOOKUP(D3,DB!A:F,6,0),"")</f>
        <v>SCECO</v>
      </c>
      <c r="J3" s="37" t="str">
        <f>IFERROR(VLOOKUP(D3,DB!A:G,7,0),"")</f>
        <v>Good</v>
      </c>
      <c r="K3" s="37" t="s">
        <v>39074</v>
      </c>
      <c r="L3" s="37" t="str">
        <f>IFERROR(VLOOKUP(D3,DB!A:I,9,0),"")</f>
        <v>Latis</v>
      </c>
      <c r="M3" s="122"/>
    </row>
    <row r="4" spans="1:13" ht="30.75">
      <c r="A4" s="37" t="s">
        <v>39075</v>
      </c>
      <c r="B4" s="37" t="str">
        <f>IFERROR(VLOOKUP(D4,DB!A:K,11,0),"")</f>
        <v>R5</v>
      </c>
      <c r="C4" s="37">
        <v>2</v>
      </c>
      <c r="D4" s="37" t="s">
        <v>31159</v>
      </c>
      <c r="E4" s="37" t="s">
        <v>38964</v>
      </c>
      <c r="F4" s="38">
        <v>45944.771574074075</v>
      </c>
      <c r="G4" s="39">
        <f t="shared" ref="G4" ca="1" si="1">IFERROR(NOW()-F4,"")</f>
        <v>3.5787774305572384</v>
      </c>
      <c r="H4" s="38">
        <v>45944.676192129627</v>
      </c>
      <c r="I4" s="37" t="str">
        <f>IFERROR(VLOOKUP(D4,DB!A:F,6,0),"")</f>
        <v>SCECO</v>
      </c>
      <c r="J4" s="37" t="str">
        <f>IFERROR(VLOOKUP(D4,DB!A:G,7,0),"")</f>
        <v>Dead</v>
      </c>
      <c r="K4" s="37" t="s">
        <v>39076</v>
      </c>
      <c r="L4" s="37" t="str">
        <f>IFERROR(VLOOKUP(D4,DB!A:I,9,0),"")</f>
        <v>Latis</v>
      </c>
    </row>
    <row r="5" spans="1:13" ht="30.75">
      <c r="A5" s="37" t="s">
        <v>39077</v>
      </c>
      <c r="B5" s="37" t="str">
        <f>IFERROR(VLOOKUP(D5,DB!A:K,11,0),"")</f>
        <v>R5</v>
      </c>
      <c r="C5" s="37">
        <v>1</v>
      </c>
      <c r="D5" s="123" t="s">
        <v>34747</v>
      </c>
      <c r="E5" s="37" t="s">
        <v>39048</v>
      </c>
      <c r="F5" s="38">
        <v>45947.497812499998</v>
      </c>
      <c r="G5" s="39">
        <f t="shared" ref="G5:G12" ca="1" si="2">IFERROR(NOW()-F5,"")</f>
        <v>0.85253900463430909</v>
      </c>
      <c r="H5" s="38">
        <v>45947.491562499999</v>
      </c>
      <c r="I5" s="37" t="str">
        <f>IFERROR(VLOOKUP(D5,DB!A:F,6,0),"")</f>
        <v>SCECO</v>
      </c>
      <c r="J5" s="37" t="str">
        <f>IFERROR(VLOOKUP(D5,DB!A:G,7,0),"")</f>
        <v>Dead</v>
      </c>
      <c r="K5" s="37" t="s">
        <v>39078</v>
      </c>
      <c r="L5" s="37" t="str">
        <f>IFERROR(VLOOKUP(D5,DB!A:I,9,0),"")</f>
        <v>Latis</v>
      </c>
    </row>
    <row r="6" spans="1:13" ht="15">
      <c r="A6" s="37"/>
      <c r="B6" s="37" t="str">
        <f>IFERROR(VLOOKUP(D6,DB!A:K,11,0),"")</f>
        <v/>
      </c>
      <c r="C6" s="37"/>
      <c r="D6" s="37"/>
      <c r="E6" s="37"/>
      <c r="F6" s="38"/>
      <c r="G6" s="39">
        <f t="shared" ca="1" si="2"/>
        <v>45948.350351504632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45948.350351504632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45948.350351504632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45948.350351504632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45948.350351504632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45948.350351504632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45948.350351504632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45948.350351504632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45948.350351504632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45948.350351504632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45948.350351504632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45948.350351504632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45948.350351504632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45948.350351504632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45948.350351504632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45948.350351504632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45948.350351504632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45948.350351504632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45948.350351504632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45948.350351504632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45948.350351504632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45948.350351504632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45948.350351504632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45948.350351504632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45948.350351504632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45948.350351504632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45948.350351504632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45948.350351504632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45948.350351504632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45948.350351504632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45948.350351504632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45948.350351504632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45948.350351504632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45948.350351504632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45948.350351504632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45948.350351504632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45948.350351504632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45948.350351504632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45948.350351504632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45948.350351504632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45948.350351504632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45948.350351504632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45948.350351504632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45948.350351504632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45948.350351504632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45948.350351504632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45948.350351504632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45948.350351504632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45948.350351504632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45948.350351504632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45948.350351504632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45948.350351504632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45948.350351504632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45948.350351504632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45948.350351504632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45948.350351504632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45948.350351504632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45948.350351504632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45948.350351504632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45948.350351504632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45948.350351504632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45948.350351504632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45948.350351504632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45948.350351504632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45948.350351504632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45948.350351504632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45948.350351504632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45948.350351504632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45948.350351504632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45948.350351504632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45948.350351504632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45948.350351504632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45948.350351504632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45948.350351504632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45948.350351504632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45948.350351504632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45948.350351504632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45948.350351504632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45948.350351504632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45948.350351504632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45948.350351504632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45948.350351504632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45948.350351504632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45948.350351504632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45948.350351504632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45948.350351504632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45948.350351504632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45948.350351504632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45948.350351504632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45948.350351504632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45948.350351504632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45948.350351504632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45948.350351504632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45948.350351504632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45948.350351504632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45948.350351504632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45948.350351504632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45948.350351504632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45948.350351504632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45948.350351504632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45948.350351504632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45948.350351504632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45948.350351504632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45948.350351504632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45948.350351504632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45948.350351504632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45948.350351504632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45948.350351504632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45948.350351504632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45948.350351504632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45948.350351504632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45948.350351504632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45948.350351504632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45948.350351504632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45948.350351504632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45948.350351504632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45948.350351504632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45948.350351504632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45948.350351504632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45948.350351504632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45948.350351504632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45948.350351504632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45948.350351504632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45948.350351504632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45948.350351504632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45948.350351504632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45948.350351504632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45948.350351504632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45948.350351504632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45948.350351504632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45948.350351504632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45948.350351504632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45948.350351504632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45948.350351504632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45948.350351504632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45948.350351504632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45948.350351504632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45948.350351504632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45948.350351504632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45948.350351504632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45948.350351504632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45948.350351504632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45948.350351504632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45948.350351504632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45948.350351504632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45948.350351504632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45948.350351504632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45948.350351504632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45948.350351504632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45948.350351504632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45948.350351504632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45948.350351504632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45948.350351504632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45948.350351504632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45948.350351504632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45948.350351504632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45948.350351504632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45948.350351504632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45948.350351504632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45948.350351504632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45948.350351504632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45948.350351504632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45948.350351504632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45948.350351504632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45948.350351504632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45948.350351504632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45948.350351504632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45948.350351504632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45948.350351504632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45948.350351504632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45948.350351504632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45948.350351504632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45948.350351504632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45948.350351504632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45948.350351504632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45948.350351504632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45948.350351504632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45948.350351504632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45948.350351504632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45948.350351504632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45948.350351504632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45948.350351504632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45948.350351504632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45948.350351504632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45948.350351504632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45948.350351504632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45948.350351504632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45948.350351504632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45948.350351504632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45948.350351504632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45948.350351504632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45948.350351504632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45948.350351504632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45948.350351504632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45948.350351504632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45948.350351504632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45948.350351504632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45948.350351504632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45948.350351504632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45948.350351504632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45948.350351504632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45948.350351504632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45948.350351504632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45948.350351504632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45948.350351504632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45948.350351504632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45948.350351504632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45948.350351504632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45948.350351504632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45948.350351504632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45948.350351504632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45948.350351504632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45948.350351504632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45948.350351504632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45948.350351504632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45948.350351504632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45948.350351504632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45948.350351504632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45948.350351504632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45948.350351504632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45948.350351504632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45948.350351504632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45948.350351504632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45948.350351504632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45948.350351504632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45948.350351504632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45948.350351504632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45948.350351504632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45948.350351504632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45948.350351504632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45948.350351504632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45948.350351504632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45948.350351504632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45948.350351504632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45948.350351504632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45948.350351504632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45948.350351504632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45948.350351504632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45948.350351504632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45948.350351504632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45948.350351504632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45948.350351504632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45948.350351504632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45948.350351504632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45948.350351504632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45948.350351504632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45948.350351504632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45948.350351504632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45948.350351504632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45948.350351504632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45948.350351504632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45948.350351504632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45948.350351504632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45948.350351504632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45948.350351504632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45948.350351504632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45948.350351504632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45948.350351504632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45948.350351504632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45948.350351504632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45948.350351504632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45948.350351504632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45948.350351504632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45948.350351504632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45948.350351504632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45948.350351504632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45948.350351504632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45948.350351504632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45948.350351504632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45948.350351504632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45948.350351504632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45948.350351504632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45948.350351504632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45948.350351504632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45948.350351504632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45948.350351504632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45948.350351504632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45948.350351504632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45948.350351504632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45948.350351504632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45948.350351504632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45948.350351504632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45948.350351504632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45948.350351504632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45948.350351504632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45948.350351504632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45948.350351504632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45948.350351504632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45948.350351504632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45948.350351504632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45948.350351504632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45948.350351504632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45948.350351504632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45948.350351504632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45948.350351504632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45948.350351504632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45948.350351504632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45948.350351504632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45948.350351504632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45948.350351504632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45948.350351504632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45948.350351504632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45948.350351504632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45948.350351504632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45948.350351504632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45948.350351504632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45948.350351504632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45948.350351504632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45948.350351504632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45948.350351504632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45948.350351504632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45948.350351504632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45948.350351504632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45948.350351504632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45948.350351504632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45948.350351504632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45948.350351504632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45948.350351504632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45948.350351504632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45948.350351504632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45948.350351504632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45948.350351504632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45948.350351504632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45948.350351504632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45948.350351504632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45948.350351504632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45948.350351504632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45948.350351504632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45948.350351504632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45948.350351504632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45948.350351504632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45948.350351504632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45948.350351504632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45948.350351504632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45948.350351504632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45948.350351504632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45948.350351504632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45948.350351504632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45948.350351504632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45948.350351504632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45948.350351504632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45948.350351504632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45948.350351504632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45948.350351504632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45948.350351504632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45948.350351504632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45948.350351504632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45948.350351504632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45948.350351504632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45948.350351504632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45948.350351504632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45948.350351504632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45948.350351504632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45948.350351504632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45948.350351504632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45948.350351504632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45948.350351504632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45948.350351504632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45948.350351504632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45948.350351504632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45948.350351504632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45948.350351504632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45948.350351504632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45948.350351504632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45948.350351504632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45948.350351504632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45948.350351504632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45948.350351504632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45948.350351504632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45948.350351504632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45948.350351504632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45948.350351504632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45948.350351504632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45948.350351504632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45948.350351504632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45948.350351504632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45948.350351504632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45948.350351504632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45948.350351504632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45948.350351504632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45948.350351504632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45948.350351504632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45948.350351504632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45948.350351504632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45948.350351504632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45948.350351504632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45948.350351504632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45948.350351504632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45948.350351504632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45948.350351504632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45948.350351504632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45948.350351504632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45948.350351504632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45948.350351504632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45948.350351504632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45948.350351504632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45948.350351504632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45948.350351504632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45948.350351504632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45948.350351504632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45948.350351504632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45948.350351504632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45948.350351504632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45948.350351504632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45948.350351504632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45948.350351504632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45948.350351504632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45948.350351504632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45948.350351504632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45948.350351504632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45948.350351504632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45948.350351504632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45948.350351504632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45948.350351504632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45948.350351504632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45948.350351504632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45948.350351504632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45948.350351504632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45948.350351504632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45948.350351504632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45948.350351504632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45948.350351504632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45948.350351504632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45948.350351504632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45948.350351504632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45948.350351504632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45948.350351504632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45948.350351504632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45948.350351504632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45948.350351504632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45948.350351504632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45948.350351504632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45948.350351504632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45948.350351504632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45948.350351504632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45948.350351504632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45948.350351504632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45948.350351504632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45948.350351504632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45948.350351504632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45948.350351504632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45948.350351504632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45948.350351504632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45948.350351504632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45948.350351504632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45948.350351504632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45948.350351504632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45948.350351504632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45948.350351504632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45948.350351504632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45948.350351504632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45948.350351504632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45948.350351504632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45948.350351504632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45948.350351504632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45948.350351504632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45948.350351504632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45948.350351504632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45948.350351504632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45948.350351504632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45948.350351504632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45948.350351504632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45948.350351504632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45948.350351504632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45948.350351504632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45948.350351504632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45948.350351504632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45948.350351504632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45948.350351504632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45948.350351504632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45948.350351504632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45948.350351504632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45948.350351504632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45948.350351504632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45948.350351504632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45948.350351504632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45948.350351504632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45948.350351504632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45948.350351504632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45948.350351504632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45948.350351504632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45948.350351504632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45948.350351504632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45948.350351504632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45948.350351504632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45948.350351504632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45948.350351504632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45948.350351504632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45948.350351504632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45948.350351504632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45948.350351504632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45948.350351504632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45948.350351504632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45948.350351504632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45948.350351504632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45948.350351504632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45948.350351504632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45948.350351504632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45948.350351504632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45948.350351504632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45948.350351504632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45948.350351504632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45948.350351504632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45948.350351504632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45948.350351504632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45948.350351504632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45948.350351504632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45948.350351504632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45948.350351504632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45948.350351504632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45948.350351504632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45948.350351504632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45948.350351504632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45948.350351504632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45948.350351504632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45948.350351504632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45948.350351504632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45948.350351504632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45948.350351504632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45948.350351504632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45948.350351504632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45948.350351504632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45948.350351504632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45948.350351504632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45948.350351504632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45948.350351504632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45948.350351504632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45948.350351504632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45948.350351504632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45948.350351504632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45948.350351504632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45948.350351504632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45948.350351504632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45948.350351504632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45948.350351504632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45948.350351504632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45948.350351504632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45948.350351504632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45948.350351504632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45948.350351504632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45948.350351504632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45948.350351504632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45948.350351504632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45948.350351504632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45948.350351504632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45948.350351504632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45948.350351504632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45948.350351504632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45948.350351504632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45948.350351504632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45948.350351504632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45948.350351504632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45948.350351504632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45948.350351504632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45948.350351504632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45948.350351504632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45948.350351504632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45948.350351504632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45948.350351504632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45948.350351504632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45948.350351504632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45948.350351504632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45948.350351504632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45948.350351504632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45948.350351504632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45948.350351504632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45948.350351504632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21.577504282409791</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8.8212890046343091</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0.27348807870293967</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0.1909070601905114</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0.1336153935189941</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45948.350351504632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45948.350351504632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45948.350351504632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45948.350351504632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45948.350351504632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45948.350351504632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45948.350351504632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45948.350351504632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45948.350351504632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45948.350351504632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45948.350351504632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45948.350351504632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45948.350351504632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45948.350351504632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45948.350351504632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45948.350351504632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45948.350351504632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45948.350351504632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45948.350351504632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45948.350351504632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45948.350351504632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45948.350351504632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45948.350351504632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45948.350351504632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45948.350351504632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45948.350351504632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45948.350351504632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45948.350351504632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45948.350351504632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45948.350351504632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45948.350351504632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45948.350351504632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45948.350351504632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45948.350351504632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45948.350351504632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45948.350351504632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45948.350351504632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45948.350351504632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45948.350351504632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45948.350351504632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45948.350351504632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45948.350351504632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45948.350351504632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45948.350351504632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45948.350351504632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45948.350351504632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45948.350351504632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45948.350351504632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45948.350351504632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45948.350351504632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45948.350351504632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45948.350351504632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45948.350351504632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45948.350351504632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45948.350351504632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45948.350351504632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45948.350351504632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45948.350351504632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45948.350351504632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45948.350351504632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45948.350351504632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45948.350351504632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45948.350351504632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45948.350351504632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45948.350351504632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45948.350351504632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45948.350351504632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45948.350351504632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45948.350351504632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45948.350351504632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45948.350351504632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45948.350351504632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45948.350351504632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45948.350351504632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45948.350351504632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45948.350351504632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45948.350351504632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45948.350351504632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45948.350351504632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45948.350351504632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45948.350351504632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45948.350351504632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45948.350351504632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45948.350351504632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45948.350351504632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45948.350351504632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45948.350351504632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45948.350351504632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45948.350351504632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45948.350351504632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45948.350351504632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45948.350351504632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45948.350351504632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2025-10-18T05:24:31Z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