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39" documentId="13_ncr:1_{F6CB121F-512D-4AA6-A0C1-0FB36C537598}" xr6:coauthVersionLast="47" xr6:coauthVersionMax="47" xr10:uidLastSave="{136588AE-CBE9-4284-AD57-15C34973494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<sst xmlns="http://schemas.openxmlformats.org/spreadsheetml/2006/main" count="179017" uniqueCount="39100">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</sst>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289.48095381944586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8.9859653935200186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45952.429379745372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45952.429379745372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45952.429379745372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45952.429379745372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45952.429379745372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45952.429379745372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45952.429379745372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45952.429379745372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45952.429379745372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45952.429379745372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45952.429379745372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45952.429379745372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45952.429379745372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45952.429379745372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45952.429379745372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45952.429379745372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45952.429379745372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45952.429379745372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45952.429379745372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45952.429379745372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45952.429379745372</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45952.429379745372</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45952.429379745372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45952.429379745372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45952.429379745372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45952.429379745372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45952.429379745372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45952.429379745372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45952.429379745372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45952.429379745372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45952.429379745372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45952.429379745372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45952.429379745372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45952.429379745372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45952.429379745372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45952.429379745372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45952.429379745372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45952.429379745372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45952.429379745372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45952.429379745372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45952.429379745372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45952.429379745372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45952.429379745372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45952.429379745372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45952.429379745372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45952.429379745372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45952.429379745372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45952.429379745372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45952.429379745372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45952.429379745372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45952.429379745372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45952.429379745372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45952.429379745372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45952.429379745372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45952.429379745372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45952.429379745372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45952.429379745372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45952.429379745372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45952.429379745372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45952.429379745372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45952.429379745372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45952.429379745372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45952.429379745372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45952.429379745372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45952.429379745372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45952.429379745372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45952.429379745372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45952.429379745372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45952.429379745372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45952.429379745372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45952.429379745372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45952.429379745372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45952.429379745372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45952.429379745372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45952.429379745372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45952.429379745372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45952.429379745372</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45952.429379745372</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145.7022964120406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127.42954178241052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7.9336042824070319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7.9611226850829553E-2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45952.429379745372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45952.429379745372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45952.429379745372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45952.429379745372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45952.429379745372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45952.429379745372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45952.429379745372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45952.429379745372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45952.429379745372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45952.429379745372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45952.429379745372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45952.429379745372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45952.429379745372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45952.429379745372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45952.429379745372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45952.429379745372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45952.429379745372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45952.429379745372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45952.429379745372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45952.429379745372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45952.429379745372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45952.429379745372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45952.429379745372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45952.429379745372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45952.429379745372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45952.429379745372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45952.429379745372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45952.429379745372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45952.429379745372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45952.429379745372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45952.429379745372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45952.429379745372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45952.429379745372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45952.429379745372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45952.429379745372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45952.429379745372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45952.429379745372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45952.429379745372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45952.429379745372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45952.429379745372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45952.429379745372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45952.429379745372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45952.429379745372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45952.429379745372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45952.429379745372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45952.429379745372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45952.429379745372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45952.429379745372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45952.429379745372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45952.429379745372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45952.429379745372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45952.429379745372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45952.429379745372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45952.429379745372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45952.429379745372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45952.429379745372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45952.429379745372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45952.429379745372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45952.429379745372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45952.429379745372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45952.429379745372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45952.429379745372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45952.429379745372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45952.429379745372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45952.429379745372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45952.429379745372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45952.429379745372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45952.429379745372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45952.429379745372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45952.429379745372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45952.429379745372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45952.429379745372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45952.429379745372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45952.429379745372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45952.429379745372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45952.429379745372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45952.429379745372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45952.429379745372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45952.429379745372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45952.429379745372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45952.429379745372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45952.429379745372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45952.429379745372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45952.429379745372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45952.429379745372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45952.429379745372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45952.429379745372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45952.429379745372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45952.429379745372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45952.429379745372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45952.429379745372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45952.429379745372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45952.429379745372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45952.429379745372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45952.429379745372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45952.429379745372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45952.429379745372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45952.429379745372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45952.429379745372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45952.429379745372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45952.429379745372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45952.429379745372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45952.429379745372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45952.429379745372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45952.429379745372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45952.429379745372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45952.429379745372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45952.429379745372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45952.429379745372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45952.429379745372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45952.429379745372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45952.429379745372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45952.429379745372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45952.429379745372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45952.429379745372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45952.429379745372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45952.429379745372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45952.429379745372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45952.429379745372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45952.429379745372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45952.429379745372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45952.429379745372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45952.429379745372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45952.429379745372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45952.429379745372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45952.429379745372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45952.429379745372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45952.429379745372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45952.429379745372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45952.429379745372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45952.429379745372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45952.429379745372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45952.429379745372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45952.429379745372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45952.429379745372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45952.429379745372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45952.429379745372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45952.429379745372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45952.429379745372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45952.429379745372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45952.429379745372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45952.429379745372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45952.429379745372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45952.429379745372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45952.429379745372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45952.429379745372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45952.429379745372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45952.429379745372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45952.429379745372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45952.429379745372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45952.429379745372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45952.429379745372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45952.429379745372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45952.429379745372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45952.429379745372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45952.429379745372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45952.429379745372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45952.429379745372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45952.429379745372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45952.429379745372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45952.429379745372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45952.429379745372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45952.429379745372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45952.429379745372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45952.429379745372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45952.429379745372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45952.429379745372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45952.429379745372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45952.429379745372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45952.429379745372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45952.429379745372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45952.429379745372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45952.429379745372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45952.429379745372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45952.429379745372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45952.429379745372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45952.429379745372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45952.429379745372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45952.429379745372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45952.429379745372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45952.429379745372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45952.429379745372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45952.429379745372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45952.429379745372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45952.429379745372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45952.429379745372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45952.429379745372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45952.429379745372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45952.429379745372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45952.429379745372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45952.429379745372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45952.429379745372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45952.429379745372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45952.429379745372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45952.429379745372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45952.429379745372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45952.429379745372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45952.429379745372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45952.429379745372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45952.429379745372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45952.429379745372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45952.429379745372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45952.429379745372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45952.429379745372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45952.429379745372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45952.429379745372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45952.429379745372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45952.429379745372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45952.429379745372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45952.429379745372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45952.429379745372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45952.429379745372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45952.429379745372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45952.429379745372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45952.429379745372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45952.429379745372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45952.429379745372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45952.429379745372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45952.429379745372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45952.429379745372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45952.429379745372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45952.429379745372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45952.429379745372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45952.429379745372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45952.429379745372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45952.429379745372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45952.429379745372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45952.429379745372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45952.429379745372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45952.429379745372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45952.429379745372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45952.429379745372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45952.429379745372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45952.429379745372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45952.429379745372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45952.429379745372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45952.429379745372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45952.429379745372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45952.429379745372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45952.429379745372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45952.429379745372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45952.429379745372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45952.429379745372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45952.429379745372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45952.429379745372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45952.429379745372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45952.429379745372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45952.429379745372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45952.429379745372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45952.429379745372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45952.429379745372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45952.429379745372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45952.429379745372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45952.429379745372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45952.429379745372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45952.429379745372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45952.429379745372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45952.429379745372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45952.429379745372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45952.429379745372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45952.429379745372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45952.429379745372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45952.429379745372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45952.429379745372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45952.429379745372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45952.429379745372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45952.429379745372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45952.429379745372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45952.429379745372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45952.429379745372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45952.429379745372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45952.429379745372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45952.429379745372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45952.429379745372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45952.429379745372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45952.429379745372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45952.429379745372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45952.429379745372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45952.429379745372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45952.429379745372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45952.429379745372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45952.429379745372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45952.429379745372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45952.429379745372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45952.429379745372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45952.429379745372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45952.429379745372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45952.429379745372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45952.429379745372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45952.429379745372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45952.429379745372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45952.429379745372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45952.429379745372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45952.429379745372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45952.429379745372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45952.429379745372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45952.429379745372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45952.429379745372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45952.429379745372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45952.429379745372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45952.429379745372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45952.429379745372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45952.429379745372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45952.429379745372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45952.429379745372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45952.429379745372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45952.429379745372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45952.429379745372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45952.429379745372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45952.429379745372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45952.429379745372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45952.429379745372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45952.429379745372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45952.429379745372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45952.429379745372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45952.429379745372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45952.429379745372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45952.429379745372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45952.429379745372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45952.429379745372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45952.429379745372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45952.429379745372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45952.429379745372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45952.429379745372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45952.429379745372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45952.429379745372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45952.429379745372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45952.429379745372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45952.429379745372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45952.429379745372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45952.429379745372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45952.429379745372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45952.429379745372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45952.429379745372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45952.429379745372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45952.429379745372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45952.429379745372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45952.429379745372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45952.429379745372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45952.429379745372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45952.429379745372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45952.429379745372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45952.429379745372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45952.429379745372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45952.429379745372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45952.429379745372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45952.429379745372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45952.429379745372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45952.429379745372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45952.429379745372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45952.429379745372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45952.429379745372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45952.429379745372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45952.429379745372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45952.429379745372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45952.429379745372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45952.429379745372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45952.429379745372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45952.429379745372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45952.429379745372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45952.429379745372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45952.429379745372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45952.429379745372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45952.429379745372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45952.429379745372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45952.429379745372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45952.429379745372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45952.429379745372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45952.429379745372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45952.429379745372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45952.429379745372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45952.429379745372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45952.429379745372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45952.429379745372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45952.429379745372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45952.429379745372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45952.429379745372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45952.429379745372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45952.429379745372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45952.429379745372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45952.429379745372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45952.429379745372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45952.429379745372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45952.429379745372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45952.429379745372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45952.429379745372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45952.429379745372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45952.429379745372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45952.429379745372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45952.429379745372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45952.429379745372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45952.429379745372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45952.429379745372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45952.429379745372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45952.429379745372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45952.429379745372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45952.429379745372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45952.429379745372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45952.429379745372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45952.429379745372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45952.429379745372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45952.429379745372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45952.429379745372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45952.429379745372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45952.429379745372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45952.429379745372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45952.429379745372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45952.429379745372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45952.429379745372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45952.429379745372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45952.429379745372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45952.429379745372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45952.429379745372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45952.429379745372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45952.429379745372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45952.429379745372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45952.429379745372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45952.429379745372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45952.429379745372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45952.429379745372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45952.429379745372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45952.429379745372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45952.429379745372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45952.429379745372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45952.429379745372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45952.429379745372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45952.429379745372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45952.429379745372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45952.429379745372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45952.429379745372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45952.429379745372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45952.429379745372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45952.429379745372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45952.429379745372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45952.429379745372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45952.429379745372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45952.429379745372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45952.429379745372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45952.429379745372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45952.429379745372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45952.429379745372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45952.429379745372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45952.429379745372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45952.429379745372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45952.429379745372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45952.429379745372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45952.429379745372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45952.429379745372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45952.429379745372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45952.429379745372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45952.429379745372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45952.429379745372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45952.429379745372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45952.429379745372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45952.429379745372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45952.429379745372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45952.429379745372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45952.429379745372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45952.429379745372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45952.429379745372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45952.429379745372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45952.429379745372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45952.429379745372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45952.429379745372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45952.429379745372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45952.429379745372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45952.429379745372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45952.429379745372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45952.429379745372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45952.429379745372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45952.429379745372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45952.429379745372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45952.429379745372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45952.429379745372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45952.429379745372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45952.429379745372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45952.429379745372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45952.429379745372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45952.429379745372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45952.429379745372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45952.429379745372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45952.429379745372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45952.429379745372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45952.429379745372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45952.429379745372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45952.429379745372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45952.429379745372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45952.429379745372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45952.429379745372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45952.429379745372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45952.429379745372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45952.429379745372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45952.429379745372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45952.429379745372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45952.429379745372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45952.429379745372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45952.429379745372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45952.429379745372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45952.429379745372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45952.429379745372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45952.429379745372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45952.429379745372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45952.429379745372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45952.429379745372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45952.429379745372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45952.429379745372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45952.429379745372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45952.429379745372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45952.429379745372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45952.429379745372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45952.429379745372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45952.429379745372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45952.429379745372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45952.429379745372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45952.429379745372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45952.429379745372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45952.429379745372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45952.429379745372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45952.429379745372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45952.429379745372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45952.429379745372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45952.429379745372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45952.429379745372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45952.429379745372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45952.429379745372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45952.429379745372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45952.429379745372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45952.429379745372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45952.429379745372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45952.429379745372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45952.429379745372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45952.429379745372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45952.429379745372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45952.429379745372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45952.429379745372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45952.429379745372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45952.429379745372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45952.429379745372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45952.429379745372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45952.429379745372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45952.429379745372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45952.429379745372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45952.429379745372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45952.429379745372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45952.429379745372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45952.429379745372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45952.429379745372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45952.429379745372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45952.429379745372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45952.429379745372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45952.429379745372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45952.429379745372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45952.429379745372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45952.429379745372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45952.429379745372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45952.429379745372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45952.429379745372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45952.429379745372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45952.429379745372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45952.429379745372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45952.429379745372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45952.429379745372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45952.429379745372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45952.429379745372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45952.429379745372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45952.429379745372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45952.429379745372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45952.429379745372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45952.429379745372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45952.429379745372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45952.429379745372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45952.429379745372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45952.429379745372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45952.429379745372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45952.429379745372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45952.429379745372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45952.429379745372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45952.429379745372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45952.429379745372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45952.429379745372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45952.429379745372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45952.429379745372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45952.429379745372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45952.429379745372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45952.429379745372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45952.429379745372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45952.429379745372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45952.429379745372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45952.429379745372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45952.429379745372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45952.429379745372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45952.429379745372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45952.429379745372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45952.429379745372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45952.429379745372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45952.429379745372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45952.429379745372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45952.429379745372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45952.429379745372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45952.429379745372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45952.429379745372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45952.429379745372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45952.429379745372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45952.429379745372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45952.429379745372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45952.429379745372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45952.429379745372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45952.429379745372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45952.429379745372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45952.429379745372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45952.429379745372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45952.429379745372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45952.429379745372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45952.429379745372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45952.429379745372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45952.429379745372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45952.429379745372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45952.429379745372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45952.429379745372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45952.429379745372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45952.429379745372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45952.429379745372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45952.429379745372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45952.429379745372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45952.429379745372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45952.429379745372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45952.429379745372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45952.429379745372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45952.429379745372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45952.429379745372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45952.429379745372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45952.429379745372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45952.429379745372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45952.429379745372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45952.429379745372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45952.429379745372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45952.429379745372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45952.429379745372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45952.429379745372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45952.429379745372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45952.429379745372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45952.429379745372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45952.429379745372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45952.429379745372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45952.429379745372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45952.429379745372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45952.429379745372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45952.429379745372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45952.429379745372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45952.429379745372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45952.429379745372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45952.429379745372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45952.429379745372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45952.429379745372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45952.429379745372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45952.429379745372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45952.429379745372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45952.429379745372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45952.429379745372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45952.429379745372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45952.429379745372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45952.429379745372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45952.429379745372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45952.429379745372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45952.429379745372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45952.429379745372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45952.429379745372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45952.429379745372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45952.429379745372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45952.429379745372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45952.429379745372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45952.429379745372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45952.429379745372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45952.429379745372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45952.429379745372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45952.429379745372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45952.429379745372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45952.429379745372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45952.429379745372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45952.429379745372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45952.429379745372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45952.429379745372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45952.429379745372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45952.429379745372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45952.429379745372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45952.429379745372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45952.429379745372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45952.429379745372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45952.429379745372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45952.429379745372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45952.429379745372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45952.429379745372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45952.429379745372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45952.429379745372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45952.429379745372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45952.429379745372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45952.429379745372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45952.429379745372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45952.429379745372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45952.429379745372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45952.429379745372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45952.429379745372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45952.429379745372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45952.429379745372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45952.429379745372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45952.429379745372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45952.429379745372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45952.429379745372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45952.429379745372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45952.429379745372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45952.429379745372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45952.429379745372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45952.429379745372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45952.429379745372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45952.429379745372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45952.429379745372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45952.429379745372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45952.429379745372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45952.429379745372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45952.429379745372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45952.429379745372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45952.429379745372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45952.429379745372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45952.429379745372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45952.429379745372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45952.429379745372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45952.429379745372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45952.429379745372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45952.429379745372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45952.429379745372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45952.429379745372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45952.429379745372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45952.429379745372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45952.429379745372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45952.429379745372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45952.429379745372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45952.429379745372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45952.429379745372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45952.429379745372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45952.429379745372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45952.429379745372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45952.429379745372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45952.429379745372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45952.429379745372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45952.429379745372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45952.429379745372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45952.429379745372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45952.429379745372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45952.429379745372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45952.429379745372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45952.429379745372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45952.429379745372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45952.429379745372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45952.429379745372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45952.429379745372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45952.429379745372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45952.429379745372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45952.429379745372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45952.429379745372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45952.429379745372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45952.429379745372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45952.429379745372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45952.429379745372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45952.429379745372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45952.429379745372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45952.429379745372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45952.429379745372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45952.429379745372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45952.429379745372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45952.429379745372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45952.429379745372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45952.429379745372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45952.429379745372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45952.429379745372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45952.429379745372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45952.429379745372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45952.429379745372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45952.429379745372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45952.429379745372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45952.429379745372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45952.429379745372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45952.429379745372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45952.429379745372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45952.429379745372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45952.429379745372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45952.429379745372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45952.429379745372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45952.429379745372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45952.429379745372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45952.429379745372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45952.429379745372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45952.429379745372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45952.429379745372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45952.429379745372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45952.429379745372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45952.429379745372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45952.429379745372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45952.429379745372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45952.429379745372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45952.429379745372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45952.429379745372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45952.429379745372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45952.429379745372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45952.429379745372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45952.429379745372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45952.429379745372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45952.429379745372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45952.429379745372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45952.429379745372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45952.429379745372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45952.429379745372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45952.429379745372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45952.429379745372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45952.429379745372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45952.429379745372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45952.429379745372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45952.429379745372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45952.429379745372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45952.429379745372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45952.429379745372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45952.429379745372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45952.429379745372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45952.429379745372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45952.429379745372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45952.429379745372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45952.429379745372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45952.429379745372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45952.429379745372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45952.429379745372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45952.429379745372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45952.429379745372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45952.429379745372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45952.429379745372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45952.429379745372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45952.429379745372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45952.429379745372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45952.429379745372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45952.429379745372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45952.429379745372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45952.429379745372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45952.429379745372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45952.429379745372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45952.429379745372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45952.429379745372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45952.429379745372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45952.429379745372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45952.429379745372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45952.429379745372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45952.429379745372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45952.429379745372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45952.429379745372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45952.429379745372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45952.429379745372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45952.429379745372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45952.429379745372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45952.429379745372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45952.429379745372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45952.429379745372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45952.429379745372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45952.429379745372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45952.429379745372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45952.429379745372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45952.429379745372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45952.429379745372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45952.429379745372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45952.429379745372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45952.429379745372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45952.429379745372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45952.429379745372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45952.429379745372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45952.429379745372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45952.429379745372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45952.429379745372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45952.429379745372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45952.429379745372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45952.429379745372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45952.429379745372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45952.429379745372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45952.429379745372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45952.429379745372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45952.429379745372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45952.429379745372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45952.429379745372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45952.429379745372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45952.429379745372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45952.429379745372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45952.429379745372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45952.429379745372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45952.429379745372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45952.429379745372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45952.429379745372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45952.429379745372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45952.429379745372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45952.429379745372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45952.429379745372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45952.429379745372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45952.429379745372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45952.429379745372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45952.429379745372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45952.429379745372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45952.429379745372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45952.429379745372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45952.429379745372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45952.429379745372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45952.429379745372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45952.429379745372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45952.429379745372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45952.429379745372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45952.429379745372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45952.429379745372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45952.429379745372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45952.429379745372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45952.429379745372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45952.429379745372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45952.429379745372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45952.429379745372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45952.429379745372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45952.429379745372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45952.429379745372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45952.429379745372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45952.429379745372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45952.429379745372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45952.429379745372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45952.429379745372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45952.429379745372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45952.429379745372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45952.429379745372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45952.429379745372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45952.429379745372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45952.429379745372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45952.429379745372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45952.429379745372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45952.429379745372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45952.429379745372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45952.429379745372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45952.429379745372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45952.429379745372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45952.429379745372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45952.429379745372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45952.429379745372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45952.429379745372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45952.429379745372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45952.429379745372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45952.429379745372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45952.429379745372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45952.429379745372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45952.429379745372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45952.429379745372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45952.429379745372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45952.429379745372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45952.429379745372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45952.429379745372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45952.429379745372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45952.429379745372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45952.429379745372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45952.429379745372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45952.429379745372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45952.429379745372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45952.429379745372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45952.429379745372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45952.429379745372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45952.429379745372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45952.429379745372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45952.429379745372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45952.429379745372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45952.429379745372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45952.429379745372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45952.429379745372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45952.429379745372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45952.429379745372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45952.429379745372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45952.429379745372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45952.429379745372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45952.429379745372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45952.429379745372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45952.429379745372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45952.429379745372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45952.429379745372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45952.429379745372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45952.429379745372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45952.429379745372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45952.429379745372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45952.429379745372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45952.429379745372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45952.429379745372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45952.429379745372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45952.429379745372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45952.429379745372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45952.429379745372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45952.429379745372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45952.429379745372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45952.429379745372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45952.429379745372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45952.429379745372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45952.429379745372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45952.429379745372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45952.429379745372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45952.429379745372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45952.429379745372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45952.429379745372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45952.429379745372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45952.429379745372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45952.429379745372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45952.429379745372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45952.429379745372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45952.429379745372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45952.429379745372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45952.429379745372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45952.429379745372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45952.429379745372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45952.429379745372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45952.429379745372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45952.429379745372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45952.429379745372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45952.429379745372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45952.429379745372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45952.429379745372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45952.429379745372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45952.429379745372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45952.429379745372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45952.429379745372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45952.429379745372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45952.429379745372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45952.429379745372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45952.429379745372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45952.429379745372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45952.429379745372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45952.429379745372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45952.429379745372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45952.429379745372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45952.429379745372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45952.429379745372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45952.429379745372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45952.429379745372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45952.429379745372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45952.429379745372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45952.429379745372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45952.429379745372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45952.429379745372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45952.429379745372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45952.429379745372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45952.429379745372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45952.429379745372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45952.429379745372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45952.429379745372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45952.429379745372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45952.429379745372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45952.429379745372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45952.429379745372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45952.429379745372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45952.429379745372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45952.429379745372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45952.429379745372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45952.429379745372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45952.429379745372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45952.429379745372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45952.429379745372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45952.429379745372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45952.429379745372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45952.429379745372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45952.429379745372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45952.429379745372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45952.429379745372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45952.429379745372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45952.429379745372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45952.429379745372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45952.429379745372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45952.429379745372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45952.429379745372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45952.429379745372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45952.429379745372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45952.429379745372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45952.429379745372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45952.429379745372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45952.429379745372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45952.429379745372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45952.429379745372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45952.429379745372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45952.429379745372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45952.429379745372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45952.429379745372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45952.429379745372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45952.429379745372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45952.429379745372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45952.429379745372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45952.429379745372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45952.429379745372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45952.429379745372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45952.429379745372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45952.429379745372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45952.429379745372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45952.429379745372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45952.429379745372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45952.429379745372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45952.429379745372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45952.429379745372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45952.429379745372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45952.429379745372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45952.429379745372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45952.429379745372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45952.429379745372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45952.429379745372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45952.429379745372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45952.429379745372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45952.429379745372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45952.429379745372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45952.429379745372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45952.429379745372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45952.429379745372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45952.429379745372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45952.429379745372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45952.429379745372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45952.429379745372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45952.429379745372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45952.429379745372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45952.429379745372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45952.429379745372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45952.429379745372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45952.429379745372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45952.429379745372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45952.429379745372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45952.429379745372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45952.429379745372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45952.429379745372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45952.429379745372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45952.429379745372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45952.429379745372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45952.429379745372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45952.429379745372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45952.429379745372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45952.429379745372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45952.429379745372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45952.429379745372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45952.429379745372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45952.429379745372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45952.429379745372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45952.429379745372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45952.429379745372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45952.429379745372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45952.429379745372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45952.429379745372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45952.429379745372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45952.429379745372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45952.429379745372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45952.429379745372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45952.429379745372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45952.429379745372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45952.429379745372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45952.429379745372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45952.429379745372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45952.429379745372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45952.429379745372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45952.429379745372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45952.429379745372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45952.429379745372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45952.429379745372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45952.429379745372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45952.429379745372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45952.429379745372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45952.429379745372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45952.429379745372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45952.429379745372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45952.429379745372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45952.429379745372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45952.429379745372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45952.429379745372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45952.429379745372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45952.429379745372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45952.429379745372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45952.429379745372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45952.429379745372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45952.429379745372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45952.429379745372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45952.429379745372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45952.429379745372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45952.429379745372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45952.429379745372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45952.429379745372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45952.429379745372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45952.429379745372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45952.429379745372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45952.429379745372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45952.429379745372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45952.429379745372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45952.429379745372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45952.429379745372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45952.429379745372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45952.429379745372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45952.429379745372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45952.429379745372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45952.429379745372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45952.429379745372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45952.429379745372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45952.429379745372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45952.429379745372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45952.429379745372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45952.429379745372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45952.429379745372</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248.9486621527758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45952.429379745372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45952.429379745372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45952.429379745372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45952.429379745372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45952.429379745372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45952.429379745372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45952.429379745372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45952.429379745372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45952.429379745372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45952.429379745372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45952.429379745372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45952.429379745372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45952.429379745372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45952.429379745372</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t="s">
        <v>38778</v>
      </c>
      <c r="E17" s="100"/>
      <c r="F17" s="125"/>
      <c r="G17" s="126">
        <f ca="1">IFERROR(NOW()-F17,"")</f>
        <v>45952.429379745372</v>
      </c>
      <c r="H17" s="125"/>
      <c r="I17" s="121" t="str">
        <f>IFERROR(VLOOKUP(D17,DB!A:F,6,0),"")</f>
        <v>Sceco</v>
      </c>
      <c r="J17" s="121" t="str">
        <f>IFERROR(VLOOKUP(D17,DB!A:G,7,0),"")</f>
        <v>In progress</v>
      </c>
      <c r="K17" s="127"/>
      <c r="L17" s="123" t="str">
        <f>IFERROR(VLOOKUP(D17,DB!A:I,9,0),"")</f>
        <v>Latis</v>
      </c>
    </row>
    <row r="18" spans="1:12" ht="15" customHeight="1">
      <c r="A18" s="121"/>
      <c r="B18" s="121" t="str">
        <f>IFERROR(VLOOKUP(D18,DB!A:K,11,0),"")</f>
        <v/>
      </c>
      <c r="C18" s="122"/>
      <c r="D18" s="123"/>
      <c r="E18" s="100"/>
      <c r="F18" s="125"/>
      <c r="G18" s="126">
        <f ca="1">IFERROR(NOW()-F18,"")</f>
        <v>45952.429379745372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45952.429379745372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45952.429379745372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45952.429379745372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45952.429379745372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45952.429379745372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45952.429379745372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45952.429379745372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45952.429379745372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45952.429379745372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45952.429379745372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45952.429379745372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45952.429379745372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45952.429379745372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45952.429379745372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45952.429379745372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45952.429379745372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45952.429379745372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45952.429379745372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45952.429379745372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45952.429379745372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45952.429379745372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45952.429379745372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45952.429379745372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45952.429379745372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45952.429379745372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45952.429379745372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45952.429379745372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45952.429379745372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45952.429379745372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45952.429379745372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45952.429379745372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45952.429379745372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45952.429379745372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45952.429379745372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45952.429379745372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45952.429379745372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45952.429379745372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45952.429379745372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45952.429379745372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45952.429379745372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45952.429379745372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45952.429379745372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45952.429379745372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45952.429379745372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45952.429379745372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45952.429379745372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45952.429379745372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45952.429379745372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45952.429379745372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45952.429379745372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45952.429379745372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45952.429379745372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45952.429379745372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45952.429379745372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45952.429379745372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45952.429379745372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45952.429379745372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45952.429379745372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45952.429379745372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45952.429379745372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45952.429379745372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45952.429379745372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45952.429379745372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45952.429379745372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45952.429379745372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45952.429379745372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45952.429379745372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45952.429379745372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45952.429379745372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45952.429379745372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45952.429379745372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45952.429379745372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45952.429379745372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45952.429379745372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45952.429379745372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45952.429379745372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45952.429379745372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45952.429379745372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45952.429379745372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45952.429379745372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45952.429379745372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45952.429379745372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45952.429379745372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45952.429379745372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45952.429379745372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45952.429379745372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45952.429379745372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45952.429379745372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45952.429379745372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45952.429379745372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45952.429379745372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45952.429379745372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45952.429379745372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45952.429379745372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45952.429379745372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45952.429379745372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45952.429379745372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45952.429379745372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45952.429379745372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45952.429379745372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45952.429379745372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45952.429379745372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45952.429379745372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45952.429379745372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45952.429379745372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45952.429379745372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45952.429379745372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45952.429379745372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45952.429379745372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45952.429379745372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45952.429379745372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45952.429379745372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45952.429379745372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45952.429379745372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45952.429379745372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45952.429379745372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45952.429379745372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45952.429379745372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45952.429379745372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45952.429379745372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45952.429379745372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45952.429379745372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45952.429379745372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45952.429379745372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45952.429379745372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45952.429379745372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45952.429379745372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45952.429379745372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45952.429379745372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45952.429379745372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45952.429379745372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45952.429379745372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45952.429379745372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45952.429379745372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45952.429379745372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45952.429379745372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45952.429379745372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45952.429379745372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45952.429379745372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45952.429379745372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45952.429379745372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45952.429379745372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45952.429379745372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45952.429379745372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45952.429379745372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45952.429379745372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45952.429379745372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45952.429379745372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45952.429379745372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45952.429379745372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45952.429379745372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45952.429379745372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45952.429379745372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45952.429379745372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45952.429379745372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45952.429379745372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45952.429379745372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45952.429379745372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45952.429379745372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45952.429379745372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45952.429379745372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45952.429379745372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45952.429379745372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45952.429379745372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45952.429379745372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45952.429379745372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45952.429379745372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45952.429379745372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45952.429379745372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45952.429379745372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45952.429379745372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45952.429379745372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45952.429379745372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45952.429379745372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45952.429379745372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45952.429379745372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45952.429379745372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45952.429379745372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45952.429379745372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45952.429379745372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45952.429379745372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45952.429379745372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45952.429379745372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45952.429379745372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45952.429379745372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45952.429379745372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45952.429379745372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45952.429379745372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45952.429379745372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45952.429379745372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45952.429379745372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45952.429379745372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45952.429379745372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45952.429379745372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45952.429379745372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45952.429379745372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45952.429379745372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45952.429379745372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45952.429379745372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45952.429379745372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45952.429379745372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45952.429379745372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45952.429379745372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45952.429379745372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45952.429379745372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45952.429379745372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45952.429379745372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45952.429379745372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45952.429379745372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45952.429379745372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45952.429379745372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45952.429379745372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45952.429379745372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45952.429379745372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45952.429379745372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45952.429379745372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45952.429379745372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45952.429379745372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45952.429379745372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45952.429379745372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45952.429379745372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45952.429379745372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45952.429379745372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45952.429379745372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45952.429379745372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45952.429379745372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45952.429379745372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45952.429379745372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45952.429379745372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45952.429379745372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45952.429379745372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45952.429379745372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45952.429379745372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45952.429379745372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45952.429379745372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45952.429379745372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45952.429379745372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45952.429379745372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45952.429379745372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45952.429379745372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45952.429379745372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45952.429379745372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45952.429379745372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45952.429379745372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45952.429379745372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45952.429379745372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45952.429379745372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45952.429379745372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45952.429379745372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45952.429379745372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45952.429379745372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45952.429379745372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45952.429379745372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45952.429379745372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45952.429379745372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45952.429379745372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45952.429379745372</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45952.429379745372</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60.597319560183678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26.240502430555352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7.6578056712969556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3.7682686342595844</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45952.429379745372</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45952.429379745372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45952.429379745372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45952.429379745372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45952.429379745372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45952.429379745372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45952.429379745372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45952.429379745372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45952.429379745372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45952.429379745372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45952.429379745372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45952.429379745372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45952.429379745372</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45952.429379745372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45952.429379745372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45952.429379745372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45952.429379745372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45952.429379745372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45952.429379745372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45952.429379745372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45952.429379745372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45952.429379745372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45952.429379745372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45952.429379745372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45952.429379745372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45952.429379745372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45952.429379745372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45952.429379745372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45952.429379745372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45952.429379745372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45952.429379745372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45952.429379745372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45952.429379745372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45952.429379745372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45952.429379745372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45952.429379745372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45952.429379745372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45952.429379745372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45952.429379745372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45952.429379745372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45952.429379745372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45952.429379745372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45952.429379745372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45952.429379745372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45952.429379745372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45952.429379745372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45952.429379745372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45952.429379745372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45952.429379745372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45952.429379745372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45952.429379745372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45952.429379745372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45952.429379745372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45952.429379745372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45952.429379745372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45952.429379745372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45952.429379745372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45952.429379745372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45952.429379745372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45952.429379745372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45952.429379745372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45952.429379745372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45952.429379745372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45952.429379745372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45952.429379745372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45952.429379745372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45952.429379745372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45952.429379745372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45952.429379745372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45952.429379745372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45952.429379745372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45952.429379745372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45952.429379745372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45952.429379745372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45952.429379745372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45952.429379745372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45952.429379745372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45952.429379745372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45952.429379745372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45952.429379745372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45952.429379745372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45952.429379745372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45952.429379745372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45952.429379745372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45952.429379745372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45952.429379745372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45952.429379745372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45952.429379745372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45952.429379745372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45952.429379745372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45952.429379745372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45952.429379745372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45952.429379745372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45952.429379745372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45952.429379745372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45952.429379745372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45952.429379745372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45952.429379745372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45952.429379745372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45952.429379745372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45952.429379745372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45952.429379745372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45952.429379745372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45952.429379745372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45952.429379745372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45952.429379745372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45952.429379745372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45952.429379745372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45952.429379745372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45952.429379745372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45952.429379745372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45952.429379745372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45952.429379745372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45952.429379745372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45952.429379745372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45952.429379745372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45952.429379745372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45952.429379745372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45952.429379745372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45952.429379745372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45952.429379745372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45952.429379745372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45952.429379745372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45952.429379745372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45952.429379745372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45952.429379745372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45952.429379745372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45952.429379745372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45952.429379745372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45952.429379745372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45952.429379745372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45952.429379745372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45952.429379745372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45952.429379745372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45952.429379745372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45952.429379745372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45952.429379745372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45952.429379745372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45952.429379745372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45952.429379745372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45952.429379745372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45952.429379745372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45952.429379745372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45952.429379745372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45952.429379745372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45952.429379745372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45952.429379745372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45952.429379745372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45952.429379745372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45952.429379745372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45952.429379745372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45952.429379745372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45952.429379745372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45952.429379745372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45952.429379745372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45952.429379745372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45952.429379745372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45952.429379745372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45952.429379745372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45952.429379745372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45952.429379745372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45952.429379745372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45952.429379745372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45952.429379745372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45952.429379745372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45952.429379745372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45952.429379745372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45952.429379745372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45952.429379745372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45952.429379745372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45952.429379745372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45952.429379745372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45952.429379745372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45952.429379745372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45952.429379745372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45952.429379745372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45952.429379745372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45952.429379745372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45952.429379745372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45952.429379745372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45952.429379745372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45952.429379745372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45952.429379745372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45952.429379745372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45952.429379745372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45952.429379745372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45952.429379745372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45952.429379745372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45952.429379745372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45952.429379745372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45952.429379745372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45952.429379745372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45952.429379745372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45952.429379745372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45952.429379745372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45952.429379745372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45952.429379745372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45952.429379745372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45952.429379745372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45952.429379745372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45952.429379745372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45952.429379745372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45952.429379745372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45952.429379745372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45952.429379745372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45952.429379745372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45952.429379745372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45952.429379745372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45952.429379745372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45952.429379745372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45952.429379745372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45952.429379745372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45952.429379745372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45952.429379745372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45952.429379745372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45952.429379745372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45952.429379745372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45952.429379745372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45952.429379745372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45952.429379745372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45952.429379745372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45952.429379745372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45952.429379745372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45952.429379745372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45952.429379745372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45952.429379745372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45952.429379745372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45952.429379745372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45952.429379745372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45952.429379745372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45952.429379745372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45952.429379745372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45952.429379745372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45952.429379745372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45952.429379745372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45952.429379745372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45952.429379745372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45952.429379745372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45952.429379745372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45952.429379745372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45952.429379745372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45952.429379745372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45952.429379745372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45952.429379745372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45952.429379745372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45952.429379745372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45952.429379745372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45952.429379745372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45952.429379745372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45952.429379745372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45952.429379745372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45952.429379745372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45952.429379745372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45952.429379745372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45952.429379745372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45952.429379745372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45952.429379745372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45952.429379745372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45952.429379745372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45952.429379745372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45952.429379745372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45952.429379745372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45952.429379745372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45952.429379745372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45952.429379745372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45952.429379745372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45952.429379745372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45952.429379745372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45952.429379745372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45952.429379745372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45952.429379745372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45952.429379745372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45952.429379745372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45952.429379745372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45952.429379745372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45952.429379745372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45952.429379745372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45952.429379745372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45952.429379745372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45952.429379745372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45952.429379745372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45952.429379745372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45952.429379745372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45952.429379745372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45952.429379745372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45952.429379745372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45952.429379745372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45952.429379745372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45952.429379745372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45952.429379745372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45952.429379745372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45952.429379745372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45952.429379745372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45952.429379745372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45952.429379745372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45952.429379745372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45952.429379745372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45952.429379745372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45952.429379745372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45952.429379745372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45952.429379745372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45952.429379745372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45952.429379745372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45952.429379745372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45952.429379745372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45952.429379745372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45952.429379745372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45952.429379745372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45952.429379745372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45952.429379745372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45952.429379745372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45952.429379745372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45952.429379745372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45952.429379745372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45952.429379745372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45952.429379745372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45952.429379745372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45952.429379745372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45952.429379745372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45952.429379745372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45952.429379745372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45952.429379745372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45952.429379745372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45952.429379745372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45952.429379745372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45952.429379745372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45952.429379745372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45952.429379745372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45952.429379745372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45952.429379745372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45952.429379745372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45952.429379745372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45952.429379745372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45952.429379745372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45952.429379745372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45952.429379745372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45952.429379745372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45952.429379745372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45952.429379745372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45952.429379745372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45952.429379745372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45952.429379745372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45952.429379745372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45952.429379745372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45952.429379745372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45952.429379745372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45952.429379745372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45952.429379745372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45952.429379745372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45952.429379745372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45952.429379745372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45952.429379745372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45952.429379745372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45952.429379745372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45952.429379745372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45952.429379745372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45952.429379745372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45952.429379745372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45952.429379745372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45952.429379745372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45952.429379745372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45952.429379745372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45952.429379745372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45952.429379745372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45952.429379745372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45952.429379745372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45952.429379745372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45952.429379745372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45952.429379745372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45952.429379745372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45952.429379745372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45952.429379745372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45952.429379745372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45952.429379745372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45952.429379745372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45952.429379745372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45952.429379745372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45952.429379745372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45952.429379745372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45952.429379745372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45952.429379745372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45952.429379745372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45952.429379745372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45952.429379745372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45952.429379745372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45952.429379745372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45952.429379745372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45952.429379745372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45952.429379745372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45952.429379745372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45952.429379745372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45952.429379745372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45952.429379745372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45952.429379745372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45952.429379745372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45952.429379745372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45952.429379745372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45952.429379745372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45952.429379745372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45952.429379745372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45952.429379745372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45952.429379745372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45952.429379745372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45952.429379745372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45952.429379745372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45952.429379745372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45952.429379745372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45952.429379745372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45952.429379745372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45952.429379745372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45952.429379745372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45952.429379745372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45952.429379745372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45952.429379745372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45952.429379745372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45952.429379745372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45952.429379745372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45952.429379745372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45952.429379745372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45952.429379745372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45952.429379745372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45952.429379745372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45952.429379745372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45952.429379745372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45952.429379745372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45952.429379745372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45952.429379745372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45952.429379745372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45952.429379745372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45952.429379745372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45952.429379745372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45952.429379745372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45952.429379745372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45952.429379745372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45952.429379745372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45952.429379745372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45952.429379745372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45952.429379745372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45952.429379745372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45952.429379745372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45952.429379745372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45952.429379745372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45952.429379745372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45952.429379745372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45952.429379745372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45952.429379745372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45952.429379745372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45952.429379745372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45952.429379745372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45952.429379745372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45952.429379745372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45952.429379745372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45952.429379745372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45952.429379745372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45952.429379745372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45952.429379745372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45952.429379745372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45952.429379745372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45952.429379745372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45952.429379745372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45952.429379745372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45952.429379745372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45952.429379745372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45952.429379745372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45952.429379745372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45952.429379745372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45952.429379745372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45952.429379745372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45952.429379745372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45952.429379745372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45952.429379745372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45952.429379745372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45952.429379745372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45952.429379745372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45952.429379745372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45952.429379745372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45952.429379745372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45952.429379745372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45952.429379745372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45952.429379745372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45952.429379745372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45952.429379745372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45952.429379745372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45952.429379745372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45952.429379745372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45952.429379745372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45952.429379745372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45952.429379745372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45952.429379745372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45952.429379745372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45952.429379745372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45952.429379745372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45952.429379745372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45952.429379745372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45952.429379745372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45952.429379745372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45952.429379745372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45952.429379745372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45952.429379745372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45952.429379745372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45952.429379745372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45952.429379745372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45952.429379745372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45952.429379745372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45952.429379745372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45952.429379745372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45952.429379745372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45952.429379745372</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2"/>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45952.429379745372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45952.429379745372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45952.429379745372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45952.429379745372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45952.429379745372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45952.429379745372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45952.429379745372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45952.429379745372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45952.429379745372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45952.429379745372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45952.429379745372</v>
      </c>
      <c r="H12" s="109"/>
      <c r="I12" s="105" t="str">
        <f>IFERROR(VLOOKUP(D12,DB!A:F,6,0),"")</f>
        <v/>
      </c>
      <c r="J12" s="104" t="str">
        <f>IFERROR(VLOOKUP(D12,DB!A:G,7,0),"")</f>
        <v/>
      </c>
      <c r="K12" s="110"/>
      <c r="L12" s="111" t="str">
        <f>IFERROR(VLOOKUP(D12,DB!A:I,9,0),"")</f>
        <v/>
      </c>
    </row>
  </sheetData>
  <dataValidations count="2">
    <dataValidation allowBlank="1" showInputMessage="1" showErrorMessage="1" sqref="E1" xr:uid="{380493DB-286A-4683-AF55-C78F04945A49}"/>
    <dataValidation type="list" allowBlank="1" showInputMessage="1" showErrorMessage="1" sqref="E2:E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