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58" documentId="13_ncr:1_{F6CB121F-512D-4AA6-A0C1-0FB36C537598}" xr6:coauthVersionLast="47" xr6:coauthVersionMax="47" xr10:uidLastSave="{EEA10129-DA1A-4BD7-B049-D0339782156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<sst xmlns="http://schemas.openxmlformats.org/spreadsheetml/2006/main" count="178611" uniqueCount="39085">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</sst>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274.39711481481208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45937.345540740738</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45937.345540740738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45937.345540740738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45937.345540740738</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45937.345540740738</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45937.345540740738</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45937.345540740738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45937.345540740738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45937.345540740738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45937.345540740738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45937.345540740738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45937.345540740738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45937.345540740738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45937.345540740738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45937.345540740738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45937.345540740738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45937.345540740738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45937.345540740738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45937.345540740738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45937.345540740738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45937.345540740738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45937.345540740738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45937.345540740738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45937.345540740738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45937.345540740738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45937.345540740738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45937.345540740738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45937.345540740738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45937.345540740738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45937.345540740738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45937.345540740738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45937.345540740738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45937.345540740738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45937.345540740738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45937.345540740738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45937.345540740738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45937.345540740738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45937.345540740738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45937.345540740738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45937.345540740738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45937.345540740738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45937.345540740738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45937.345540740738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45937.345540740738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45937.345540740738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45937.345540740738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45937.345540740738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45937.345540740738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45937.345540740738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45937.345540740738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45937.345540740738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45937.345540740738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45937.345540740738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45937.345540740738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45937.345540740738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45937.345540740738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45937.345540740738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45937.345540740738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45937.345540740738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45937.345540740738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45937.345540740738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45937.345540740738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45937.345540740738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45937.345540740738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45937.345540740738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45937.345540740738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45937.345540740738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45937.345540740738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45937.345540740738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45937.345540740738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45937.345540740738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45937.345540740738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45937.345540740738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45937.345540740738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45937.345540740738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45937.345540740738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45937.345540740738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45937.345540740738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45937.345540740738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45937.345540740738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45937.345540740738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45937.345540740738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45937.345540740738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45937.345540740738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45937.345540740738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45937.345540740738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45937.345540740738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45937.345540740738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45937.345540740738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45937.345540740738</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1F8292FB-3B63-420C-B387-D231106A085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130.61845740740682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112.34570277777675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0.63150138888886431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0.47360787036450347</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0.10370046296156943</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45937.345540740738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45937.345540740738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45937.345540740738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45937.345540740738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45937.345540740738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45937.345540740738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45937.345540740738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45937.345540740738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45937.345540740738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45937.345540740738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45937.345540740738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45937.345540740738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45937.345540740738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45937.345540740738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45937.345540740738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45937.345540740738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45937.345540740738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45937.345540740738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45937.345540740738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45937.345540740738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45937.345540740738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45937.345540740738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45937.345540740738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45937.345540740738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45937.345540740738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45937.345540740738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45937.345540740738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45937.345540740738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45937.345540740738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45937.345540740738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45937.345540740738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45937.345540740738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45937.345540740738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45937.345540740738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45937.345540740738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45937.345540740738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45937.345540740738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45937.345540740738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45937.345540740738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45937.345540740738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45937.345540740738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45937.345540740738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45937.345540740738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45937.345540740738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45937.345540740738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45937.345540740738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45937.345540740738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45937.345540740738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45937.345540740738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45937.345540740738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45937.345540740738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45937.345540740738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45937.345540740738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45937.345540740738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45937.345540740738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45937.345540740738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45937.345540740738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45937.345540740738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45937.345540740738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45937.345540740738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45937.345540740738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45937.345540740738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45937.345540740738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45937.345540740738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45937.345540740738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45937.345540740738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45937.345540740738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45937.345540740738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45937.345540740738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45937.345540740738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45937.345540740738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45937.345540740738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45937.345540740738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45937.345540740738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45937.345540740738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45937.345540740738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45937.345540740738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45937.345540740738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45937.345540740738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45937.345540740738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45937.345540740738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45937.345540740738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45937.345540740738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45937.345540740738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45937.345540740738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45937.345540740738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45937.345540740738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45937.345540740738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45937.345540740738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45937.345540740738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45937.345540740738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45937.345540740738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45937.345540740738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45937.345540740738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45937.345540740738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45937.345540740738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45937.345540740738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45937.345540740738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45937.345540740738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45937.345540740738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45937.345540740738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45937.345540740738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45937.345540740738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45937.345540740738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45937.345540740738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45937.345540740738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45937.345540740738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45937.345540740738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45937.345540740738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45937.345540740738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45937.345540740738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45937.345540740738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45937.345540740738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45937.345540740738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45937.345540740738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45937.345540740738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45937.345540740738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45937.345540740738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45937.345540740738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45937.345540740738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45937.345540740738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45937.345540740738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45937.345540740738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45937.345540740738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45937.345540740738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45937.345540740738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45937.345540740738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45937.345540740738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45937.345540740738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45937.345540740738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45937.345540740738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45937.345540740738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45937.345540740738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45937.345540740738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45937.345540740738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45937.345540740738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45937.345540740738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45937.345540740738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45937.345540740738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45937.345540740738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45937.345540740738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45937.345540740738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45937.345540740738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45937.345540740738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45937.345540740738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45937.345540740738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45937.345540740738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45937.345540740738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45937.345540740738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45937.345540740738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45937.345540740738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45937.345540740738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45937.345540740738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45937.345540740738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45937.345540740738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45937.345540740738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45937.345540740738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45937.345540740738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45937.345540740738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45937.345540740738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45937.345540740738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45937.345540740738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45937.345540740738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45937.345540740738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45937.345540740738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45937.345540740738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45937.345540740738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45937.345540740738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45937.345540740738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45937.345540740738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45937.345540740738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45937.345540740738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45937.345540740738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45937.345540740738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45937.345540740738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45937.345540740738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45937.345540740738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45937.345540740738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45937.345540740738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45937.345540740738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45937.345540740738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45937.345540740738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45937.345540740738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45937.345540740738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45937.345540740738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45937.345540740738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45937.345540740738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45937.345540740738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45937.345540740738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45937.345540740738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45937.345540740738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45937.345540740738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45937.345540740738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45937.345540740738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45937.345540740738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45937.345540740738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45937.345540740738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45937.345540740738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45937.345540740738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45937.345540740738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45937.345540740738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45937.345540740738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45937.345540740738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45937.345540740738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45937.345540740738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45937.345540740738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45937.345540740738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45937.345540740738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45937.345540740738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45937.345540740738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45937.345540740738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45937.345540740738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45937.345540740738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45937.345540740738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45937.345540740738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45937.345540740738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45937.345540740738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45937.345540740738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45937.345540740738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45937.345540740738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45937.345540740738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45937.345540740738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45937.345540740738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45937.345540740738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45937.345540740738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45937.345540740738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45937.345540740738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45937.345540740738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45937.345540740738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45937.345540740738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45937.345540740738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45937.345540740738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45937.345540740738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45937.345540740738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45937.345540740738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9" ca="1" si="0">IFERROR(NOW()-F2,"-")</f>
        <v>6.0847222193842754E-3</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75"/>
      <c r="E3" s="18"/>
      <c r="F3" s="20"/>
      <c r="G3" s="21">
        <f t="shared" ca="1" si="0"/>
        <v>45937.345540740738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45937.345540740738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45937.345540740738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45937.345540740738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45937.345540740738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45937.345540740738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45937.345540740738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45937.345540740738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45937.345540740738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45937.345540740738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45937.345540740738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45937.345540740738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45937.345540740738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45937.345540740738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45937.345540740738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45937.345540740738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45937.345540740738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45937.345540740738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45937.345540740738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45937.345540740738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45937.345540740738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45937.345540740738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45937.345540740738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45937.345540740738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45937.345540740738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45937.345540740738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45937.345540740738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45937.345540740738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45937.345540740738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45937.345540740738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45937.345540740738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45937.345540740738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45937.345540740738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45937.345540740738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45937.345540740738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45937.345540740738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45937.345540740738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45937.345540740738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45937.345540740738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45937.345540740738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45937.345540740738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45937.345540740738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45937.345540740738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45937.345540740738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45937.345540740738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45937.345540740738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45937.345540740738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45937.345540740738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45937.345540740738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45937.345540740738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45937.345540740738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45937.345540740738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45937.345540740738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45937.345540740738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45937.345540740738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45937.345540740738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45937.345540740738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45937.345540740738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45937.345540740738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45937.345540740738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45937.345540740738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45937.345540740738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45937.345540740738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45937.345540740738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45937.345540740738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45937.345540740738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45937.345540740738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45937.345540740738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45937.345540740738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45937.345540740738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45937.345540740738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45937.345540740738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45937.345540740738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45937.345540740738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45937.345540740738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45937.345540740738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45937.345540740738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45937.345540740738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45937.345540740738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45937.345540740738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45937.345540740738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45937.345540740738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45937.345540740738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45937.345540740738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45937.345540740738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45937.345540740738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45937.345540740738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45937.345540740738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45937.345540740738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45937.345540740738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45937.345540740738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45937.345540740738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45937.345540740738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45937.345540740738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45937.345540740738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45937.345540740738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45937.345540740738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45937.345540740738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45937.345540740738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45937.345540740738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45937.345540740738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45937.345540740738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45937.345540740738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45937.345540740738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45937.345540740738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45937.345540740738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45937.345540740738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45937.345540740738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45937.345540740738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45937.345540740738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45937.345540740738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45937.345540740738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45937.345540740738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45937.345540740738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45937.345540740738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45937.345540740738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45937.345540740738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45937.345540740738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45937.345540740738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45937.345540740738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45937.345540740738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45937.345540740738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45937.345540740738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45937.345540740738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45937.345540740738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45937.345540740738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45937.345540740738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45937.345540740738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45937.345540740738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45937.345540740738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45937.345540740738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45937.345540740738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45937.345540740738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45937.345540740738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45937.345540740738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45937.345540740738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45937.345540740738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45937.345540740738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45937.345540740738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45937.345540740738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45937.345540740738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45937.345540740738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45937.345540740738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45937.345540740738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45937.345540740738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45937.345540740738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45937.345540740738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45937.345540740738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45937.345540740738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45937.345540740738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45937.345540740738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45937.345540740738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45937.345540740738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45937.345540740738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45937.345540740738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45937.345540740738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45937.345540740738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45937.345540740738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45937.345540740738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45937.345540740738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45937.345540740738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45937.345540740738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45937.345540740738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45937.345540740738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45937.345540740738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45937.345540740738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45937.345540740738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45937.345540740738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45937.345540740738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45937.345540740738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45937.345540740738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45937.345540740738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45937.345540740738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45937.345540740738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45937.345540740738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45937.345540740738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45937.345540740738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45937.345540740738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45937.345540740738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45937.345540740738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45937.345540740738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45937.345540740738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45937.345540740738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45937.345540740738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45937.345540740738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45937.345540740738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45937.345540740738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45937.345540740738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45937.345540740738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45937.345540740738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45937.345540740738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45937.345540740738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45937.345540740738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45937.345540740738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45937.345540740738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45937.345540740738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45937.345540740738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45937.345540740738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45937.345540740738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45937.345540740738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45937.345540740738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45937.345540740738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45937.345540740738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45937.345540740738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45937.345540740738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45937.345540740738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45937.345540740738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45937.345540740738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45937.345540740738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45937.345540740738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45937.345540740738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45937.345540740738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45937.345540740738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45937.345540740738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45937.345540740738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45937.345540740738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45937.345540740738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45937.345540740738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45937.345540740738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45937.345540740738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45937.345540740738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45937.345540740738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45937.345540740738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45937.345540740738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45937.345540740738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45937.345540740738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45937.345540740738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45937.345540740738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45937.345540740738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45937.345540740738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45937.345540740738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45937.345540740738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45937.345540740738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45937.345540740738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45937.345540740738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45937.345540740738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45937.345540740738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45937.345540740738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45937.345540740738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45937.345540740738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45937.345540740738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45937.345540740738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45937.345540740738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45937.345540740738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45937.345540740738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45937.345540740738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45937.345540740738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45937.345540740738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45937.345540740738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45937.345540740738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45937.345540740738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45937.345540740738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45937.345540740738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45937.345540740738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45937.345540740738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45937.345540740738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45937.345540740738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45937.345540740738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45937.345540740738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45937.345540740738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45937.345540740738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45937.345540740738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45937.345540740738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45937.345540740738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45937.345540740738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45937.345540740738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45937.345540740738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45937.345540740738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45937.345540740738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45937.345540740738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45937.345540740738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45937.345540740738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45937.345540740738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45937.345540740738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45937.345540740738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45937.345540740738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45937.345540740738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45937.345540740738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45937.345540740738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45937.345540740738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45937.345540740738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45937.345540740738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45937.345540740738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45937.345540740738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45937.345540740738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45937.345540740738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45937.345540740738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45937.345540740738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45937.345540740738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45937.345540740738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45937.345540740738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45937.345540740738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45937.345540740738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45937.345540740738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45937.345540740738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45937.345540740738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45937.345540740738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45937.345540740738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45937.345540740738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45937.345540740738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45937.345540740738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45937.345540740738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45937.345540740738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45937.345540740738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45937.345540740738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45937.345540740738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45937.345540740738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45937.345540740738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45937.345540740738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45937.345540740738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45937.345540740738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45937.345540740738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45937.345540740738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45937.345540740738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45937.345540740738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45937.345540740738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45937.345540740738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45937.345540740738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45937.345540740738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45937.345540740738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45937.345540740738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45937.345540740738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45937.345540740738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45937.345540740738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45937.345540740738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45937.345540740738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45937.345540740738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45937.345540740738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45937.345540740738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45937.345540740738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45937.345540740738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45937.345540740738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45937.345540740738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45937.345540740738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45937.345540740738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45937.345540740738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45937.345540740738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45937.345540740738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45937.345540740738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45937.345540740738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45937.345540740738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45937.345540740738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45937.345540740738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45937.345540740738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45937.345540740738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45937.345540740738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45937.345540740738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45937.345540740738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45937.345540740738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45937.345540740738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45937.345540740738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45937.345540740738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45937.345540740738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45937.345540740738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45937.345540740738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45937.345540740738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45937.345540740738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45937.345540740738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45937.345540740738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45937.345540740738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45937.345540740738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45937.345540740738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45937.345540740738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45937.345540740738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45937.345540740738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45937.345540740738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45937.345540740738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45937.345540740738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45937.345540740738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45937.345540740738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45937.345540740738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45937.345540740738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45937.345540740738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45937.345540740738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45937.345540740738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45937.345540740738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45937.345540740738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45937.345540740738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45937.345540740738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45937.345540740738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45937.345540740738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45937.345540740738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45937.345540740738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45937.345540740738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45937.345540740738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45937.345540740738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45937.345540740738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45937.345540740738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45937.345540740738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45937.345540740738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45937.345540740738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45937.345540740738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45937.345540740738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45937.345540740738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45937.345540740738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45937.345540740738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45937.345540740738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45937.345540740738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45937.345540740738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45937.345540740738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45937.345540740738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45937.345540740738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45937.345540740738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45937.345540740738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45937.345540740738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45937.345540740738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45937.345540740738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45937.345540740738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45937.345540740738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45937.345540740738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45937.345540740738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45937.345540740738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45937.345540740738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45937.345540740738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45937.345540740738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45937.345540740738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45937.345540740738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45937.345540740738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45937.345540740738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45937.345540740738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45937.345540740738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45937.345540740738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45937.345540740738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45937.345540740738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45937.345540740738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45937.345540740738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45937.345540740738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45937.345540740738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45937.345540740738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45937.345540740738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45937.345540740738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45937.345540740738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45937.345540740738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45937.345540740738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45937.345540740738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45937.345540740738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45937.345540740738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45937.345540740738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45937.345540740738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45937.345540740738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45937.345540740738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45937.345540740738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45937.345540740738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45937.345540740738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45937.345540740738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45937.345540740738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45937.345540740738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45937.345540740738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45937.345540740738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45937.345540740738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45937.345540740738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45937.345540740738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45937.345540740738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45937.345540740738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45937.345540740738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45937.345540740738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45937.345540740738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45937.345540740738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45937.345540740738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45937.345540740738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45937.345540740738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45937.345540740738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45937.345540740738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45937.345540740738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45937.345540740738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45937.345540740738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45937.345540740738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45937.345540740738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45937.345540740738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45937.345540740738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45937.345540740738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45937.345540740738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45937.345540740738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45937.345540740738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45937.345540740738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45937.345540740738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45937.345540740738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45937.345540740738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45937.345540740738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45937.345540740738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45937.345540740738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45937.345540740738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45937.345540740738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45937.345540740738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45937.345540740738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45937.345540740738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45937.345540740738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45937.345540740738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45937.345540740738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45937.345540740738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45937.345540740738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45937.345540740738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45937.345540740738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45937.345540740738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45937.345540740738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45937.345540740738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45937.345540740738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45937.345540740738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45937.345540740738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45937.345540740738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45937.345540740738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45937.345540740738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45937.345540740738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45937.345540740738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45937.345540740738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45937.345540740738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45937.345540740738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45937.345540740738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45937.345540740738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45937.345540740738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45937.345540740738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45937.345540740738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45937.345540740738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45937.345540740738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45937.345540740738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45937.345540740738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45937.345540740738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45937.345540740738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45937.345540740738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45937.345540740738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45937.345540740738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45937.345540740738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45937.345540740738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45937.345540740738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45937.345540740738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45937.345540740738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45937.345540740738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45937.345540740738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45937.345540740738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45937.345540740738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45937.345540740738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45937.345540740738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45937.345540740738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45937.345540740738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45937.345540740738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45937.345540740738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45937.345540740738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45937.345540740738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45937.345540740738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45937.345540740738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45937.345540740738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45937.345540740738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45937.345540740738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45937.345540740738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45937.345540740738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45937.345540740738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45937.345540740738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45937.345540740738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45937.345540740738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45937.345540740738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45937.345540740738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45937.345540740738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45937.345540740738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45937.345540740738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45937.345540740738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45937.345540740738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45937.345540740738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45937.345540740738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45937.345540740738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45937.345540740738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45937.345540740738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45937.345540740738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45937.345540740738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45937.345540740738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45937.345540740738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45937.345540740738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45937.345540740738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45937.345540740738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45937.345540740738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45937.345540740738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45937.345540740738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45937.345540740738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45937.345540740738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45937.345540740738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45937.345540740738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45937.345540740738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45937.345540740738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45937.345540740738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45937.345540740738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45937.345540740738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45937.345540740738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45937.345540740738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45937.345540740738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45937.345540740738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45937.345540740738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45937.345540740738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45937.345540740738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45937.345540740738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45937.345540740738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45937.345540740738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45937.345540740738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45937.345540740738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45937.345540740738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45937.345540740738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45937.345540740738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45937.345540740738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45937.345540740738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45937.345540740738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45937.345540740738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45937.345540740738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45937.345540740738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45937.345540740738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45937.345540740738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45937.345540740738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45937.345540740738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45937.345540740738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45937.345540740738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45937.345540740738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45937.345540740738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45937.345540740738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45937.345540740738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45937.345540740738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45937.345540740738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45937.345540740738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45937.345540740738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45937.345540740738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45937.345540740738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45937.345540740738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45937.345540740738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45937.345540740738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45937.345540740738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45937.345540740738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45937.345540740738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45937.345540740738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45937.345540740738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45937.345540740738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45937.345540740738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45937.345540740738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45937.345540740738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45937.345540740738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45937.345540740738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45937.345540740738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45937.345540740738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45937.345540740738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45937.345540740738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45937.345540740738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45937.345540740738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45937.345540740738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45937.345540740738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45937.345540740738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45937.345540740738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45937.345540740738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45937.345540740738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45937.345540740738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45937.345540740738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45937.345540740738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45937.345540740738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45937.345540740738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45937.345540740738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45937.345540740738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45937.345540740738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45937.345540740738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45937.345540740738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45937.345540740738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45937.345540740738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45937.345540740738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45937.345540740738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45937.345540740738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45937.345540740738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45937.345540740738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45937.345540740738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45937.345540740738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45937.345540740738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45937.345540740738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45937.345540740738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45937.345540740738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45937.345540740738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45937.345540740738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45937.345540740738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45937.345540740738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45937.345540740738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45937.345540740738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45937.345540740738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45937.345540740738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45937.345540740738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45937.345540740738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45937.345540740738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45937.345540740738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45937.345540740738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45937.345540740738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45937.345540740738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45937.345540740738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45937.345540740738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45937.345540740738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45937.345540740738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45937.345540740738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45937.345540740738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45937.345540740738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45937.345540740738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45937.345540740738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45937.345540740738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45937.345540740738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45937.345540740738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45937.345540740738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45937.345540740738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45937.345540740738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45937.345540740738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45937.345540740738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45937.345540740738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45937.345540740738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45937.345540740738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45937.345540740738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45937.345540740738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45937.345540740738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45937.345540740738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45937.345540740738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45937.345540740738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45937.345540740738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45937.345540740738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45937.345540740738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45937.345540740738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45937.345540740738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45937.345540740738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45937.345540740738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45937.345540740738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45937.345540740738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45937.345540740738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45937.345540740738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45937.345540740738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45937.345540740738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45937.345540740738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45937.345540740738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45937.345540740738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45937.345540740738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45937.345540740738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45937.345540740738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45937.345540740738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45937.345540740738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45937.345540740738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45937.345540740738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45937.345540740738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45937.345540740738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45937.345540740738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45937.345540740738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45937.345540740738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45937.345540740738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45937.345540740738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45937.345540740738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45937.345540740738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45937.345540740738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45937.345540740738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45937.345540740738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45937.345540740738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45937.345540740738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45937.345540740738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45937.345540740738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45937.345540740738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45937.345540740738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45937.345540740738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45937.345540740738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45937.345540740738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45937.345540740738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45937.345540740738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45937.345540740738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45937.345540740738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45937.345540740738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45937.345540740738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45937.345540740738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45937.345540740738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45937.345540740738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45937.345540740738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45937.345540740738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45937.345540740738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45937.345540740738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45937.345540740738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45937.345540740738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45937.345540740738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45937.345540740738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45937.345540740738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45937.345540740738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45937.345540740738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45937.345540740738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45937.345540740738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45937.345540740738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45937.345540740738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45937.345540740738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45937.345540740738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45937.345540740738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45937.345540740738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45937.345540740738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45937.345540740738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45937.345540740738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45937.345540740738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45937.345540740738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45937.345540740738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45937.345540740738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45937.345540740738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45937.345540740738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45937.345540740738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45937.345540740738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45937.345540740738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45937.345540740738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45937.345540740738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45937.345540740738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45937.345540740738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45937.345540740738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45937.345540740738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45937.345540740738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45937.345540740738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45937.345540740738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45937.345540740738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45937.345540740738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45937.345540740738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45937.345540740738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45937.345540740738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45937.345540740738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45937.345540740738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45937.345540740738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45937.345540740738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45937.345540740738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45937.345540740738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45937.345540740738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45937.345540740738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45937.345540740738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45937.345540740738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45937.345540740738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45937.345540740738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45937.345540740738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45937.345540740738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45937.345540740738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45937.345540740738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45937.345540740738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45937.345540740738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45937.345540740738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45937.345540740738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45937.345540740738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45937.345540740738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45937.345540740738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45937.345540740738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45937.345540740738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45937.345540740738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45937.345540740738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45937.345540740738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45937.345540740738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45937.345540740738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45937.345540740738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45937.345540740738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45937.345540740738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45937.345540740738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45937.345540740738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45937.345540740738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45937.345540740738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45937.345540740738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45937.345540740738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45937.345540740738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45937.345540740738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45937.345540740738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45937.345540740738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45937.345540740738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45937.345540740738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45937.345540740738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45937.345540740738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45937.345540740738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45937.345540740738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45937.345540740738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45937.345540740738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45937.345540740738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45937.345540740738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45937.345540740738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45937.345540740738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45937.345540740738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45937.345540740738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45937.345540740738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45937.345540740738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45937.345540740738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45937.345540740738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45937.345540740738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45937.345540740738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45937.345540740738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45937.345540740738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45937.345540740738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45937.345540740738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45937.345540740738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45937.345540740738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45937.345540740738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45937.345540740738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45937.345540740738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45937.345540740738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45937.345540740738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45937.345540740738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45937.345540740738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45937.345540740738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45937.345540740738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45937.345540740738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45937.345540740738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45937.345540740738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45937.345540740738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45937.345540740738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45937.345540740738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45937.345540740738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45937.345540740738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45937.345540740738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45937.345540740738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45937.345540740738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45937.345540740738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45937.345540740738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45937.345540740738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45937.345540740738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45937.345540740738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45937.345540740738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45937.345540740738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45937.345540740738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45937.345540740738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45937.345540740738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45937.345540740738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45937.345540740738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45937.345540740738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45937.345540740738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45937.345540740738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45937.345540740738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45937.345540740738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45937.345540740738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45937.345540740738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45937.345540740738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45937.345540740738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45937.345540740738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45937.345540740738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45937.345540740738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45937.345540740738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45937.345540740738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45937.345540740738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45937.345540740738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45937.345540740738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45937.345540740738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45937.345540740738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45937.345540740738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45937.345540740738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45937.345540740738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45937.345540740738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45937.345540740738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45937.345540740738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45937.345540740738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45937.345540740738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45937.345540740738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45937.345540740738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45937.345540740738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45937.345540740738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45937.345540740738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45937.345540740738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45937.345540740738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45937.345540740738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45937.345540740738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45937.345540740738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45937.345540740738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45937.345540740738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45937.345540740738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45937.345540740738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45937.345540740738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45937.345540740738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45937.345540740738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45937.345540740738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45937.345540740738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45937.345540740738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45937.345540740738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45937.345540740738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45937.345540740738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45937.345540740738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45937.345540740738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45937.345540740738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45937.345540740738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45937.345540740738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45937.345540740738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45937.345540740738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45937.345540740738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45937.345540740738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45937.345540740738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45937.345540740738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45937.345540740738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45937.345540740738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45937.345540740738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45937.345540740738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45937.345540740738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45937.345540740738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45937.345540740738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45937.345540740738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45937.345540740738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45937.345540740738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45937.345540740738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45937.345540740738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45937.345540740738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45937.345540740738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45937.345540740738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45937.345540740738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45937.345540740738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45937.345540740738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45937.345540740738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45937.345540740738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45937.345540740738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45937.345540740738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45937.345540740738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45937.345540740738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45937.345540740738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45937.345540740738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45937.345540740738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45937.345540740738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45937.345540740738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45937.345540740738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45937.345540740738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45937.345540740738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45937.345540740738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45937.345540740738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45937.345540740738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45937.345540740738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45937.345540740738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45937.345540740738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45937.345540740738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45937.345540740738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45937.345540740738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45937.345540740738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45937.345540740738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45937.345540740738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45937.345540740738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45937.345540740738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45937.345540740738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45937.345540740738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45937.345540740738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45937.345540740738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45937.345540740738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45937.345540740738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45937.345540740738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45937.345540740738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45937.345540740738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45937.345540740738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45937.345540740738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45937.345540740738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45937.345540740738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45937.345540740738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45937.345540740738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45937.345540740738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45937.345540740738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45937.345540740738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45937.345540740738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45937.345540740738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45937.345540740738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45937.345540740738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45937.345540740738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45937.345540740738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45937.345540740738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45937.345540740738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45937.345540740738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45937.345540740738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45937.345540740738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45937.345540740738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45937.345540740738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45937.345540740738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45937.345540740738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45937.345540740738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45937.345540740738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45937.345540740738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45937.345540740738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45937.345540740738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45937.345540740738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45937.345540740738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45937.345540740738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45937.345540740738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45937.345540740738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45937.345540740738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45937.345540740738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45937.345540740738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45937.345540740738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45937.345540740738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45937.345540740738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45937.345540740738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45937.345540740738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45937.345540740738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45937.345540740738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45937.345540740738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45937.345540740738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45937.345540740738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45937.345540740738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45937.345540740738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45937.345540740738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45937.345540740738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45937.345540740738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45937.345540740738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45937.345540740738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45937.345540740738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45937.345540740738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45937.345540740738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45937.345540740738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45937.345540740738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45937.345540740738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45937.345540740738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45937.345540740738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45937.345540740738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45937.345540740738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45937.345540740738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45937.345540740738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45937.345540740738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45937.345540740738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45937.345540740738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45937.345540740738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45937.345540740738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45937.345540740738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45937.345540740738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45937.345540740738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45937.345540740738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45937.345540740738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45937.345540740738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45937.345540740738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45937.345540740738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45937.345540740738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45937.345540740738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45937.345540740738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45937.345540740738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45937.345540740738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45937.345540740738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45937.345540740738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45937.345540740738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45937.345540740738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45937.345540740738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45937.345540740738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45937.345540740738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45937.345540740738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45937.345540740738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45937.345540740738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45937.345540740738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45937.345540740738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45937.345540740738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45937.345540740738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45937.345540740738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45937.345540740738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45937.345540740738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45937.345540740738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45937.345540740738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45937.345540740738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45937.345540740738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45937.345540740738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45937.345540740738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45937.345540740738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45937.345540740738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45937.345540740738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45937.345540740738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45937.345540740738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45937.345540740738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45937.345540740738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45937.345540740738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45937.345540740738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45937.345540740738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45937.345540740738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45937.345540740738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45937.345540740738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45937.345540740738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45937.345540740738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45937.345540740738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45937.345540740738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45937.345540740738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45937.345540740738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45937.345540740738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45937.345540740738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45937.345540740738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45937.345540740738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45937.345540740738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45937.345540740738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45937.345540740738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45937.345540740738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45937.345540740738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45937.345540740738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45937.345540740738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45937.345540740738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45937.345540740738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45937.345540740738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45937.345540740738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45937.345540740738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45937.345540740738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45937.345540740738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45937.345540740738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45937.345540740738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45937.345540740738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45937.345540740738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45937.345540740738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45937.345540740738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45937.345540740738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45937.345540740738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45937.345540740738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45937.345540740738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45937.345540740738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45937.345540740738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45937.345540740738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45937.345540740738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45937.345540740738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45937.345540740738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45937.345540740738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45937.345540740738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45937.345540740738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45937.345540740738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45937.345540740738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45937.345540740738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45937.345540740738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45937.345540740738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45937.345540740738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45937.345540740738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45937.345540740738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45937.345540740738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45937.345540740738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45937.345540740738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45937.345540740738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45937.345540740738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45937.345540740738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45937.345540740738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45937.345540740738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45937.345540740738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45937.345540740738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45937.345540740738</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233.86482314814202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2.1885962962915073</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0.5810731481469702</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0.16520509259134997</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0.13165185185062001</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36850</v>
      </c>
      <c r="E7" s="144" t="s">
        <v>38964</v>
      </c>
      <c r="F7" s="145"/>
      <c r="G7" s="146">
        <f ca="1">IFERROR(NOW()-F7,"")</f>
        <v>45937.345540740738</v>
      </c>
      <c r="H7" s="145">
        <v>45937.242268518516</v>
      </c>
      <c r="I7" s="141" t="str">
        <f>IFERROR(VLOOKUP(D7,DB!A:F,6,0),"")</f>
        <v>SCECO</v>
      </c>
      <c r="J7" s="141" t="str">
        <f>IFERROR(VLOOKUP(D7,DB!A:G,7,0),"")</f>
        <v>Dead</v>
      </c>
      <c r="K7" s="148" t="s">
        <v>39065</v>
      </c>
      <c r="L7" s="143" t="str">
        <f>IFERROR(VLOOKUP(D7,DB!A:I,9,0),"")</f>
        <v>Latis</v>
      </c>
    </row>
    <row r="8" spans="1:16" ht="15" customHeight="1">
      <c r="A8" s="141" t="s">
        <v>39068</v>
      </c>
      <c r="B8" s="141" t="str">
        <f>IFERROR(VLOOKUP(D8,DB!A:K,11,0),"")</f>
        <v>R4</v>
      </c>
      <c r="C8" s="142">
        <v>1</v>
      </c>
      <c r="D8" s="143" t="s">
        <v>27578</v>
      </c>
      <c r="E8" s="144" t="s">
        <v>38964</v>
      </c>
      <c r="F8" s="145"/>
      <c r="G8" s="146">
        <f ca="1">IFERROR(NOW()-F8,"")</f>
        <v>45937.345540740738</v>
      </c>
      <c r="H8" s="145">
        <v>45937.175844907404</v>
      </c>
      <c r="I8" s="141" t="str">
        <f>IFERROR(VLOOKUP(D8,DB!A:F,6,0),"")</f>
        <v>SCECO</v>
      </c>
      <c r="J8" s="141" t="str">
        <f>IFERROR(VLOOKUP(D8,DB!A:G,7,0),"")</f>
        <v>Dead</v>
      </c>
      <c r="K8" s="148" t="s">
        <v>39069</v>
      </c>
      <c r="L8" s="143" t="str">
        <f>IFERROR(VLOOKUP(D8,DB!A:I,9,0),"")</f>
        <v>Latis</v>
      </c>
    </row>
    <row r="9" spans="1:16" ht="15" customHeight="1">
      <c r="A9" s="141" t="s">
        <v>39070</v>
      </c>
      <c r="B9" s="141" t="str">
        <f>IFERROR(VLOOKUP(D9,DB!A:K,11,0),"")</f>
        <v>R4</v>
      </c>
      <c r="C9" s="142">
        <v>1</v>
      </c>
      <c r="D9" s="143" t="s">
        <v>36759</v>
      </c>
      <c r="E9" s="144" t="s">
        <v>39043</v>
      </c>
      <c r="F9" s="145">
        <v>45937.32916666667</v>
      </c>
      <c r="G9" s="146">
        <f ca="1">IFERROR(NOW()-F9,"")</f>
        <v>1.6374074068153277E-2</v>
      </c>
      <c r="H9" s="145">
        <v>45937.323738425926</v>
      </c>
      <c r="I9" s="141" t="str">
        <f>IFERROR(VLOOKUP(D9,DB!A:F,6,0),"")</f>
        <v>SCECO</v>
      </c>
      <c r="J9" s="141" t="str">
        <f>IFERROR(VLOOKUP(D9,DB!A:G,7,0),"")</f>
        <v>In progress</v>
      </c>
      <c r="K9" s="148" t="s">
        <v>39065</v>
      </c>
      <c r="L9" s="143" t="str">
        <f>IFERROR(VLOOKUP(D9,DB!A:I,9,0),"")</f>
        <v>Latis</v>
      </c>
    </row>
    <row r="10" spans="1:16" ht="15" customHeight="1">
      <c r="A10" s="141"/>
      <c r="B10" s="141" t="str">
        <f>IFERROR(VLOOKUP(D10,DB!A:K,11,0),"")</f>
        <v/>
      </c>
      <c r="C10" s="142"/>
      <c r="D10" s="143"/>
      <c r="E10" s="144"/>
      <c r="F10" s="145"/>
      <c r="G10" s="146">
        <f ca="1">IFERROR(NOW()-F10,"")</f>
        <v>45937.345540740738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45937.345540740738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45937.345540740738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45937.345540740738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45937.345540740738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45937.345540740738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45937.345540740738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45937.345540740738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45937.345540740738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45937.345540740738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45937.345540740738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45937.345540740738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45937.345540740738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45937.345540740738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45937.345540740738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45937.345540740738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45937.345540740738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45937.345540740738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45937.345540740738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45937.345540740738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45937.345540740738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45937.345540740738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45937.345540740738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45937.345540740738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45937.345540740738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45937.345540740738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45937.345540740738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45937.345540740738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45937.345540740738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45937.345540740738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45937.345540740738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45937.345540740738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45937.345540740738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45937.345540740738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45937.345540740738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45937.345540740738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45937.345540740738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45937.345540740738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45937.345540740738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45937.345540740738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45937.345540740738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45937.345540740738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45937.345540740738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45937.345540740738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45937.345540740738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45937.345540740738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45937.345540740738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45937.345540740738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45937.345540740738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45937.345540740738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45937.345540740738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45937.345540740738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45937.345540740738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45937.345540740738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45937.345540740738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45937.345540740738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45937.345540740738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45937.345540740738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45937.345540740738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45937.345540740738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45937.345540740738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45937.345540740738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45937.345540740738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45937.345540740738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45937.345540740738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45937.345540740738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45937.345540740738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45937.345540740738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45937.345540740738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45937.345540740738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45937.345540740738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45937.345540740738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45937.345540740738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45937.345540740738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45937.345540740738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45937.345540740738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45937.345540740738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45937.345540740738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45937.345540740738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45937.345540740738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45937.345540740738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45937.345540740738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45937.345540740738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45937.345540740738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45937.345540740738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45937.345540740738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45937.345540740738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45937.345540740738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45937.345540740738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45937.345540740738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45937.345540740738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45937.345540740738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45937.345540740738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45937.345540740738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45937.345540740738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45937.345540740738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45937.345540740738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45937.345540740738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45937.345540740738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45937.345540740738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45937.345540740738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45937.345540740738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45937.345540740738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45937.345540740738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45937.345540740738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45937.345540740738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45937.345540740738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45937.345540740738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45937.345540740738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45937.345540740738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45937.345540740738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45937.345540740738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45937.345540740738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45937.345540740738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45937.345540740738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45937.345540740738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45937.345540740738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45937.345540740738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45937.345540740738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45937.345540740738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45937.345540740738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45937.345540740738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45937.345540740738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45937.345540740738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45937.345540740738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45937.345540740738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45937.345540740738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45937.345540740738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45937.345540740738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45937.345540740738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45937.345540740738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45937.345540740738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45937.345540740738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45937.345540740738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45937.345540740738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45937.345540740738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45937.345540740738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45937.345540740738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45937.345540740738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45937.345540740738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45937.345540740738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45937.345540740738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45937.345540740738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45937.345540740738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45937.345540740738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45937.345540740738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45937.345540740738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45937.345540740738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45937.345540740738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45937.345540740738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45937.345540740738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45937.345540740738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45937.345540740738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45937.345540740738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45937.345540740738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45937.345540740738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45937.345540740738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45937.345540740738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45937.345540740738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45937.345540740738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45937.345540740738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45937.345540740738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45937.345540740738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45937.345540740738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45937.345540740738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45937.345540740738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45937.345540740738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45937.345540740738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45937.345540740738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45937.345540740738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45937.345540740738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45937.345540740738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45937.345540740738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45937.345540740738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45937.345540740738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45937.345540740738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45937.345540740738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45937.345540740738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45937.345540740738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45937.345540740738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45937.345540740738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45937.345540740738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45937.345540740738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45937.345540740738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45937.345540740738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45937.345540740738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45937.345540740738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45937.345540740738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45937.345540740738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45937.345540740738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45937.345540740738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45937.345540740738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45937.345540740738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45937.345540740738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45937.345540740738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45937.345540740738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45937.345540740738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45937.345540740738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45937.345540740738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45937.345540740738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45937.345540740738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45937.345540740738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45937.345540740738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45937.345540740738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45937.345540740738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45937.345540740738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45937.345540740738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45937.345540740738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45937.345540740738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45937.345540740738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45937.345540740738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45937.345540740738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45937.345540740738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45937.345540740738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45937.345540740738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45937.345540740738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45937.345540740738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45937.345540740738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45937.345540740738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45937.345540740738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45937.345540740738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45937.345540740738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45937.345540740738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45937.345540740738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45937.345540740738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45937.345540740738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45937.345540740738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45937.345540740738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45937.345540740738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45937.345540740738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45937.345540740738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45937.345540740738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45937.345540740738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45937.345540740738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45937.345540740738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45937.345540740738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45937.345540740738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45937.345540740738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45937.345540740738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45937.345540740738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45937.345540740738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45937.345540740738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45937.345540740738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45937.345540740738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45937.345540740738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45937.345540740738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45937.345540740738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45937.345540740738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45937.345540740738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45937.345540740738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45937.345540740738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45937.345540740738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45937.345540740738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45937.345540740738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45937.345540740738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45937.345540740738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45937.345540740738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45937.345540740738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45937.345540740738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45937.345540740738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45937.345540740738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45937.345540740738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45937.345540740738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45937.345540740738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45937.345540740738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45937.345540740738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45937.345540740738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45937.345540740738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45937.345540740738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45937.345540740738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45937.345540740738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45937.345540740738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45937.345540740738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45937.345540740738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45937.345540740738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45937.345540740738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45937.345540740738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45937.345540740738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45937.345540740738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45937.345540740738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45937.345540740738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45937.345540740738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45937.345540740738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45937.345540740738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45937.345540740738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45937.345540740738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45937.345540740738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45937.345540740738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45937.345540740738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45937.345540740738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45937.345540740738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45937.345540740738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45937.345540740738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45937.345540740738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45937.345540740738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45937.345540740738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45937.345540740738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45937.345540740738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45937.345540740738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45937.345540740738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45937.345540740738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45937.345540740738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45937.345540740738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45937.345540740738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45937.345540740738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45937.345540740738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45937.345540740738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45937.345540740738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45937.345540740738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45937.345540740738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45937.345540740738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45937.345540740738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45937.345540740738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45937.345540740738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45937.345540740738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45937.345540740738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45937.345540740738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45937.345540740738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45937.345540740738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45937.345540740738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45937.345540740738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45937.345540740738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45937.345540740738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45937.345540740738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45937.345540740738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45937.345540740738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45937.345540740738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45937.345540740738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45937.345540740738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45937.345540740738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45937.345540740738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45937.345540740738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45937.345540740738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45937.345540740738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45937.345540740738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45937.345540740738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45937.345540740738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45937.345540740738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45937.345540740738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45937.345540740738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45937.345540740738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45937.345540740738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45937.345540740738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45937.345540740738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45937.345540740738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45937.345540740738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45937.345540740738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45937.345540740738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45937.345540740738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45937.345540740738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45937.345540740738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45937.345540740738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45937.345540740738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45937.345540740738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45937.345540740738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45937.345540740738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45937.345540740738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45937.345540740738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45937.345540740738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45937.345540740738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45937.345540740738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45937.345540740738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45937.345540740738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45937.345540740738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45937.345540740738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45937.345540740738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45937.345540740738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45937.345540740738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45937.345540740738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45937.345540740738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45937.345540740738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45937.345540740738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45937.345540740738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45937.345540740738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45937.345540740738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45937.345540740738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45937.345540740738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45937.345540740738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45937.345540740738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45937.345540740738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45937.345540740738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45937.345540740738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45937.345540740738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45937.345540740738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45937.345540740738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45937.345540740738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45937.345540740738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45937.345540740738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45937.345540740738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45937.345540740738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45937.345540740738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45937.345540740738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45937.345540740738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45937.345540740738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45937.345540740738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45937.345540740738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45937.345540740738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45937.345540740738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45937.345540740738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45937.345540740738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45937.345540740738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45937.345540740738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45937.345540740738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45937.345540740738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45937.345540740738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45937.345540740738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45937.345540740738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45937.345540740738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45937.345540740738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45937.345540740738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45937.345540740738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45937.345540740738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45937.345540740738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45937.345540740738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45937.345540740738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45937.345540740738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45937.345540740738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45937.345540740738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45937.345540740738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45937.345540740738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45937.345540740738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45937.345540740738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45937.345540740738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45937.345540740738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45937.345540740738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45937.345540740738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45937.345540740738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45937.345540740738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45937.345540740738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45937.345540740738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45937.345540740738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45937.345540740738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45937.345540740738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45937.345540740738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45937.345540740738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45937.345540740738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45937.345540740738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45937.345540740738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45937.345540740738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45937.345540740738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45937.345540740738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45937.345540740738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45937.345540740738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45937.345540740738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45937.345540740738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45937.345540740738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45937.345540740738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45937.345540740738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45937.345540740738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45937.345540740738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45937.345540740738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45937.345540740738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45937.345540740738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45937.345540740738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45937.345540740738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45937.345540740738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45937.345540740738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45937.345540740738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45937.345540740738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45937.345540740738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45937.345540740738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45937.345540740738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45937.345540740738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45937.345540740738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45937.345540740738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45937.345540740738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45937.345540740738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45937.345540740738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45937.345540740738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45937.345540740738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45937.345540740738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45937.345540740738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45937.345540740738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45937.345540740738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45937.345540740738</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45937.345540740738</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45.513480555549904</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11.156663425921579</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37" t="s">
        <v>31288</v>
      </c>
      <c r="E4" s="37" t="s">
        <v>39043</v>
      </c>
      <c r="F4" s="38">
        <v>45937.29923611111</v>
      </c>
      <c r="G4" s="39">
        <f ca="1">IFERROR(NOW()-F4,"-")</f>
        <v>4.6304629628139082E-2</v>
      </c>
      <c r="H4" s="38">
        <v>45937.29278935185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45937.345540740738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45937.345540740738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45937.345540740738</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45937.345540740738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45937.345540740738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45937.345540740738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45937.345540740738</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45937.345540740738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45937.345540740738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45937.345540740738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45937.345540740738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45937.345540740738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45937.345540740738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45937.345540740738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45937.345540740738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45937.345540740738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45937.345540740738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45937.345540740738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45937.345540740738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45937.345540740738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45937.345540740738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45937.345540740738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45937.345540740738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45937.345540740738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45937.345540740738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45937.345540740738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45937.345540740738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45937.345540740738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45937.345540740738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45937.345540740738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45937.345540740738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45937.345540740738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45937.345540740738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45937.345540740738</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45937.345540740738</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45937.345540740738</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45937.345540740738</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45937.345540740738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45937.345540740738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45937.345540740738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45937.345540740738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45937.345540740738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45937.345540740738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45937.345540740738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45937.345540740738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45937.345540740738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45937.345540740738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45937.345540740738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45937.345540740738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45937.345540740738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45937.345540740738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45937.345540740738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45937.345540740738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45937.345540740738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45937.345540740738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45937.345540740738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45937.345540740738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45937.345540740738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45937.345540740738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45937.345540740738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45937.345540740738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45937.345540740738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45937.345540740738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45937.345540740738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45937.345540740738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45937.345540740738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45937.345540740738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45937.345540740738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45937.345540740738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45937.345540740738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45937.345540740738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45937.345540740738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45937.345540740738</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45937.345540740738</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45937.345540740738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45937.345540740738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45937.345540740738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45937.345540740738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45937.345540740738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45937.345540740738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45937.345540740738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45937.345540740738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45937.345540740738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45937.345540740738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45937.345540740738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45937.345540740738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45937.345540740738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45937.345540740738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45937.345540740738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45937.345540740738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45937.345540740738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45937.345540740738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45937.345540740738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45937.345540740738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45937.345540740738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45937.345540740738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45937.345540740738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45937.345540740738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45937.345540740738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45937.345540740738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45937.345540740738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45937.345540740738</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45937.345540740738</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45937.345540740738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45937.345540740738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45937.345540740738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45937.345540740738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45937.345540740738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45937.345540740738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45937.345540740738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45937.345540740738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45937.345540740738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45937.345540740738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45937.345540740738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45937.345540740738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45937.345540740738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45937.345540740738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45937.345540740738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45937.345540740738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45937.345540740738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45937.345540740738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45937.345540740738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45937.345540740738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45937.345540740738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45937.345540740738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45937.345540740738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45937.345540740738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45937.345540740738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45937.345540740738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45937.345540740738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45937.345540740738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45937.345540740738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45937.345540740738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45937.345540740738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45937.345540740738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45937.345540740738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45937.345540740738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45937.345540740738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45937.345540740738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45937.345540740738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45937.345540740738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45937.345540740738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45937.345540740738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45937.345540740738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45937.345540740738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45937.345540740738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45937.345540740738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45937.345540740738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45937.345540740738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45937.345540740738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45937.345540740738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45937.345540740738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45937.345540740738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45937.345540740738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45937.345540740738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45937.345540740738</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45937.345540740738</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tabSelected="1" workbookViewId="0">
      <selection activeCell="D15" sqref="D15"/>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10.572693518515734</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45937.345540740738</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3.4645685185168986</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2.4032953703645035</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1</v>
      </c>
      <c r="D6" s="120" t="s">
        <v>33009</v>
      </c>
      <c r="E6" s="123" t="s">
        <v>38964</v>
      </c>
      <c r="F6" s="124">
        <v>45937.073495370372</v>
      </c>
      <c r="G6" s="89">
        <f ca="1">IFERROR(NOW()-F6,"-")</f>
        <v>0.27204537036595866</v>
      </c>
      <c r="H6" s="124">
        <v>45937.053842592592</v>
      </c>
      <c r="I6" s="120" t="str">
        <f>IFERROR(VLOOKUP(D6,DB!A:F,6,0),"")</f>
        <v>SCECO</v>
      </c>
      <c r="J6" s="119" t="str">
        <f>IFERROR(VLOOKUP(D6,DB!A:G,7,0),"")</f>
        <v>Dead+No BB Design</v>
      </c>
      <c r="K6" s="125" t="s">
        <v>39084</v>
      </c>
      <c r="L6" s="126" t="str">
        <f>IFERROR(VLOOKUP(D6,DB!A:I,9,0),"")</f>
        <v>Latis</v>
      </c>
    </row>
    <row r="7" spans="1:16383" ht="31.5" customHeight="1">
      <c r="A7" s="121"/>
      <c r="B7" s="120" t="str">
        <f>IFERROR(VLOOKUP(D7,DB!A:K,11,0),"")</f>
        <v/>
      </c>
      <c r="C7" s="122"/>
      <c r="D7" s="164"/>
      <c r="E7" s="123"/>
      <c r="F7" s="124"/>
      <c r="G7" s="89">
        <f ca="1">IFERROR(NOW()-F7,"-")</f>
        <v>45937.345540740738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45937.345540740738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45937.345540740738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45937.345540740738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45937.345540740738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45937.345540740738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45937.345540740738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45937.345540740738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45937.345540740738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45937.345540740738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45937.345540740738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45937.345540740738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45937.345540740738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45937.345540740738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45937.345540740738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45937.345540740738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45937.345540740738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45937.345540740738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45937.345540740738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45937.345540740738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45937.345540740738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45937.345540740738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45937.345540740738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45937.345540740738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45937.345540740738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45937.345540740738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45937.345540740738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45937.345540740738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45937.345540740738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45937.345540740738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45937.345540740738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45937.345540740738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45937.345540740738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45937.345540740738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45937.345540740738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45937.345540740738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45937.345540740738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45937.345540740738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45937.345540740738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45937.345540740738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45937.345540740738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45937.345540740738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45937.345540740738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45937.345540740738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45937.345540740738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45937.345540740738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45937.345540740738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45937.345540740738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45937.345540740738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45937.345540740738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45937.345540740738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45937.345540740738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45937.345540740738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45937.345540740738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45937.345540740738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45937.345540740738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45937.345540740738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45937.345540740738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45937.345540740738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45937.345540740738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45937.345540740738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45937.345540740738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45937.345540740738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45937.345540740738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45937.345540740738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45937.345540740738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45937.345540740738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45937.345540740738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45937.345540740738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45937.345540740738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45937.345540740738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45937.345540740738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45937.345540740738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45937.345540740738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45937.345540740738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45937.345540740738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45937.345540740738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45937.345540740738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45937.345540740738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45937.345540740738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45937.345540740738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45937.345540740738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45937.345540740738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45937.345540740738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45937.345540740738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45937.345540740738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45937.345540740738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45937.345540740738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45937.345540740738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45937.345540740738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45937.345540740738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45937.345540740738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45937.345540740738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45937.345540740738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45937.345540740738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45937.345540740738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45937.345540740738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45937.345540740738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45937.345540740738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45937.345540740738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45937.345540740738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45937.345540740738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45937.345540740738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45937.345540740738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45937.345540740738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45937.345540740738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45937.345540740738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45937.345540740738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45937.345540740738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45937.345540740738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45937.345540740738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45937.345540740738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45937.345540740738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45937.345540740738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45937.345540740738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45937.345540740738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45937.345540740738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45937.345540740738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45937.345540740738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45937.345540740738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45937.345540740738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45937.345540740738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45937.345540740738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45937.345540740738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45937.345540740738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45937.345540740738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45937.345540740738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45937.345540740738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45937.345540740738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45937.345540740738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45937.345540740738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45937.345540740738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45937.345540740738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45937.345540740738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45937.345540740738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45937.345540740738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45937.345540740738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45937.345540740738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45937.345540740738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45937.345540740738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45937.345540740738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45937.345540740738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45937.345540740738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45937.345540740738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45937.345540740738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45937.345540740738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45937.345540740738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45937.345540740738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45937.345540740738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45937.345540740738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45937.345540740738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45937.345540740738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45937.345540740738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45937.345540740738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45937.345540740738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45937.345540740738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45937.345540740738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45937.345540740738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45937.345540740738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45937.345540740738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45937.345540740738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45937.345540740738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45937.345540740738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45937.345540740738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45937.345540740738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45937.345540740738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45937.345540740738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45937.345540740738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45937.345540740738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45937.345540740738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45937.345540740738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45937.345540740738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45937.345540740738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45937.345540740738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45937.345540740738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45937.345540740738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45937.345540740738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45937.345540740738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45937.345540740738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45937.345540740738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45937.345540740738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45937.345540740738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45937.345540740738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45937.345540740738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45937.345540740738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45937.345540740738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45937.345540740738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45937.345540740738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45937.345540740738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45937.345540740738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45937.345540740738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45937.345540740738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45937.345540740738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45937.345540740738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45937.345540740738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45937.345540740738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45937.345540740738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45937.345540740738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45937.345540740738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45937.345540740738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45937.345540740738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45937.345540740738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45937.345540740738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45937.345540740738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45937.345540740738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45937.345540740738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45937.345540740738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45937.345540740738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45937.345540740738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45937.345540740738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45937.345540740738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45937.345540740738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45937.345540740738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45937.345540740738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45937.345540740738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45937.345540740738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45937.345540740738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45937.345540740738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45937.345540740738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45937.345540740738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45937.345540740738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45937.345540740738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45937.345540740738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45937.345540740738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45937.345540740738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45937.345540740738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45937.345540740738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45937.345540740738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45937.345540740738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45937.345540740738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45937.345540740738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45937.345540740738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45937.345540740738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45937.345540740738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45937.345540740738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45937.345540740738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45937.345540740738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45937.345540740738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45937.345540740738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45937.345540740738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45937.345540740738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45937.345540740738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45937.345540740738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45937.345540740738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45937.345540740738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45937.345540740738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45937.345540740738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45937.345540740738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45937.345540740738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45937.345540740738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45937.345540740738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45937.345540740738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45937.345540740738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45937.345540740738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45937.345540740738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45937.345540740738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45937.345540740738</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2025-10-07T05:19:34Z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