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43" documentId="13_ncr:1_{F6CB121F-512D-4AA6-A0C1-0FB36C537598}" xr6:coauthVersionLast="47" xr6:coauthVersionMax="47" xr10:uidLastSave="{A8AEEDCA-928B-46C9-88CC-A32D9E1801A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1" l="1"/>
  <c r="J9" i="1"/>
  <c r="I9" i="1"/>
  <c r="G9" i="1"/>
  <c r="B9" i="1"/>
  <c r="L10" i="1"/>
  <c r="J10" i="1"/>
  <c r="I10" i="1"/>
  <c r="G10" i="1"/>
  <c r="B10" i="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<sst xmlns="http://schemas.openxmlformats.org/spreadsheetml/2006/main" count="178608" uniqueCount="39088">
  <si>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</si>
  <si>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</si>
  <si>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</si>
  <si>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</si>
  <si>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</si>
  <si>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</si>
  <si>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</si>
  <si>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</si>
  <si>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</si>
  <si>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</si>
  <si>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</si>
  <si>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</si>
  <si>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</si>
  <si>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</si>
  <si>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</si>
  <si>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</si>
  <si>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</si>
  <si>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</si>
  <si>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</si>
  <si>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</si>
  <si>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</si>
  <si>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</si>
  <si>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</si>
  <si>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</si>
  <si>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</si>
  <si>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</si>
  <si>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</si>
  <si>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</si>
  <si>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</si>
  <si>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</si>
  <si>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</si>
  <si>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</si>
  <si>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</si>
  <si>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</si>
  <si>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</si>
  <si>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</si>
  <si>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</si>
  <si>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</si>
  <si>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</si>
  <si>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</si>
  <si>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</si>
  <si>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</si>
  <si>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</si>
  <si>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</si>
  <si>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</si>
  <si>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</si>
  <si>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</si>
  <si>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</si>
  <si>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</si>
  <si>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</si>
  <si>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</si>
  <si>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</si>
  <si>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</si>
  <si>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</si>
  <si>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</si>
  <si>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</si>
  <si>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</si>
  <si>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</si>
  <si>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</si>
  <si>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</si>
  <si>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</si>
  <si>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</si>
  <si>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</si>
  <si>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</si>
  <si>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</si>
  <si>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</si>
  <si>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</si>
  <si>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</si>
  <si>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</si>
  <si>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</si>
  <si>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</si>
  <si>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</si>
  <si>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</si>
  <si>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</si>
  <si>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</si>
  <si>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</si>
  <si>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</si>
  <si>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</si>
  <si>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</si>
  <si>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</si>
  <si>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</si>
  <si>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</si>
  <si>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</si>
  <si>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</si>
  <si>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</si>
  <si>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</si>
  <si>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</si>
  <si>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</si>
  <si>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</si>
  <si>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</si>
  <si>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</si>
  <si>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</si>
  <si>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</si>
  <si>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</si>
  <si>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</si>
  <si>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</si>
  <si>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</si>
  <si>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</si>
  <si>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</si>
  <si>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</si>
  <si>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</si>
  <si>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</si>
  <si>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</si>
  <si>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</si>
  <si>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</si>
  <si>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</si>
  <si>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</si>
  <si>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</si>
  <si>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</si>
  <si>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</si>
  <si>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</si>
  <si>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</si>
  <si>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</si>
  <si>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</si>
  <si>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</si>
  <si>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</si>
  <si>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</si>
  <si>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</si>
  <si>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</si>
  <si>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</si>
  <si>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</si>
  <si>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</si>
  <si>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</si>
  <si>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</si>
  <si>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</si>
  <si>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</si>
  <si>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</si>
  <si>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</si>
  <si>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</si>
  <si>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</si>
  <si>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</si>
  <si>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</si>
  <si>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</si>
  <si>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</si>
  <si>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</si>
  <si>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</si>
  <si>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</si>
  <si>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</si>
  <si>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</si>
  <si>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</si>
  <si>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</si>
  <si>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</si>
  <si>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</si>
  <si>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</si>
  <si>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</si>
  <si>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</si>
  <si>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</si>
  <si>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</si>
  <si>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</si>
  <si>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</si>
  <si>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</si>
  <si>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</si>
  <si>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</si>
  <si>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</si>
  <si>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</si>
  <si>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</si>
  <si>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</si>
  <si>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</si>
  <si>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</si>
  <si>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</si>
  <si>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</si>
  <si>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</si>
  <si>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</si>
  <si>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</si>
  <si>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</si>
  <si>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</si>
  <si>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</si>
  <si>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</si>
  <si>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</si>
  <si>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</si>
  <si>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</si>
  <si>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</si>
  <si>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</si>
  <si>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</si>
  <si>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</si>
  <si>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</si>
  <si>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</si>
  <si>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</si>
  <si>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</si>
  <si>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</si>
  <si>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</si>
  <si>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</si>
  <si>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</si>
  <si>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</si>
  <si>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</si>
  <si>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</si>
  <si>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</si>
  <si>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</si>
  <si>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</si>
  <si>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</si>
  <si>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</si>
  <si>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</si>
  <si>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</si>
  <si>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</si>
  <si>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</si>
  <si>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</si>
  <si>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</si>
  <si>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</si>
  <si>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</si>
  <si>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</si>
  <si>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</si>
  <si>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</si>
  <si>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</si>
  <si>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</si>
  <si>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</si>
  <si>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</si>
  <si>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</si>
  <si>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</si>
  <si>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</si>
  <si>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</si>
  <si>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</si>
  <si>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</si>
  <si>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</si>
  <si>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</si>
  <si>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</si>
  <si>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</si>
  <si>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</si>
  <si>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</si>
  <si>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</si>
  <si>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</si>
  <si>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</si>
  <si>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</si>
  <si>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</si>
  <si>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</si>
  <si>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</si>
  <si>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</si>
  <si>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</si>
  <si>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</si>
  <si>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</si>
  <si>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</si>
  <si>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</si>
  <si>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</si>
  <si>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</si>
  <si>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</si>
  <si>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</si>
  <si>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</si>
  <si>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</si>
  <si>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</si>
  <si>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</si>
  <si>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</si>
  <si>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</si>
  <si>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</si>
  <si>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</si>
  <si>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</si>
  <si>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</si>
  <si>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</si>
  <si>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</si>
  <si>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</si>
  <si>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</si>
  <si>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</si>
  <si>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</si>
  <si>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</si>
  <si>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</si>
  <si>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</si>
  <si>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</si>
  <si>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</si>
  <si>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</si>
  <si>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</si>
  <si>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</si>
  <si>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</si>
  <si>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</si>
  <si>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</si>
  <si>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</si>
  <si>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</si>
  <si>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</si>
  <si>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</si>
  <si>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</si>
  <si>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</si>
  <si>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</si>
  <si>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</si>
  <si>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</si>
  <si>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</si>
  <si>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</si>
  <si>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</si>
  <si>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</si>
  <si>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</si>
  <si>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</si>
  <si>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</si>
  <si>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</si>
  <si>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</si>
  <si>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</si>
  <si>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</si>
  <si>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</si>
  <si>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</si>
  <si>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</si>
  <si>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</si>
  <si>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</si>
  <si>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</si>
  <si>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</si>
  <si>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</si>
  <si>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</si>
  <si>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</si>
  <si>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</si>
  <si>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</si>
  <si>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</si>
  <si>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</si>
  <si>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</si>
  <si>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</si>
  <si>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</si>
  <si>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</si>
  <si>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</si>
  <si>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</si>
  <si>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</si>
  <si>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</si>
  <si>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</si>
  <si>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</si>
  <si>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</si>
  <si>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</si>
  <si>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</si>
  <si>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</si>
  <si>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</si>
  <si>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</si>
  <si>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</si>
  <si>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</si>
  <si>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</si>
  <si>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</si>
  <si>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</si>
  <si>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</si>
  <si>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</si>
  <si>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</si>
  <si>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</si>
  <si>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</si>
  <si>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</si>
  <si>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</si>
  <si>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</si>
  <si>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</si>
  <si>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</si>
  <si>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</si>
  <si>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</si>
  <si>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</si>
  <si>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</si>
  <si>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</si>
  <si>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</si>
  <si>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</si>
  <si>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</si>
  <si>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</si>
  <si>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</si>
  <si>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</si>
  <si>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</si>
  <si>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</si>
  <si>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</si>
  <si>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</si>
  <si>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</si>
  <si>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</si>
  <si>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</si>
  <si>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</si>
  <si>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</si>
  <si>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</si>
  <si>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</si>
  <si>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</si>
  <si>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</si>
  <si>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</si>
  <si>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</si>
  <si>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</si>
  <si>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</si>
  <si>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</si>
  <si>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</si>
  <si>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</si>
  <si>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</si>
  <si>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</si>
  <si>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</si>
  <si>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</si>
  <si>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</si>
  <si>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</si>
  <si>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</si>
  <si>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</si>
  <si>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</si>
  <si>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</si>
  <si>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</si>
  <si>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</si>
  <si>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</si>
  <si>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</si>
  <si>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</si>
  <si>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</si>
  <si>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</si>
  <si>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</si>
  <si>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</si>
  <si>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</si>
  <si>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</si>
  <si>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</si>
  <si>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</si>
  <si>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</si>
  <si>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</si>
  <si>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</si>
  <si>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</si>
  <si>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</si>
  <si>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</si>
  <si>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</si>
  <si>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</si>
  <si>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</si>
  <si>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</si>
  <si>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</si>
  <si>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</si>
  <si>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</si>
  <si>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</si>
  <si>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</si>
  <si>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</si>
  <si>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</si>
  <si>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</si>
  <si>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</si>
  <si>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</si>
  <si>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</si>
  <si>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</si>
  <si>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</si>
  <si>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</si>
  <si>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</si>
  <si>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</si>
  <si>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</si>
  <si>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</si>
  <si>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</si>
  <si>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</si>
  <si>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</si>
  <si>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</si>
  <si>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</si>
  <si>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</si>
  <si>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</si>
  <si>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</si>
  <si>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</si>
  <si>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</si>
  <si>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</si>
  <si>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</si>
  <si>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</si>
  <si>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</si>
  <si>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</si>
  <si>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</si>
  <si>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</si>
  <si>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</si>
  <si>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</si>
  <si>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</si>
  <si>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</si>
  <si>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</si>
  <si>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</si>
  <si>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</si>
  <si>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</si>
  <si>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</si>
  <si>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</si>
  <si>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</si>
  <si>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</si>
  <si>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</si>
  <si>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</si>
  <si>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</si>
  <si>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</si>
  <si>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</si>
  <si>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</si>
  <si>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</si>
  <si>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</si>
  <si>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</si>
  <si>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</si>
  <si>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</si>
  <si>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</si>
  <si>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</si>
  <si>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</si>
  <si>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</si>
  <si>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</si>
  <si>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</si>
  <si>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</si>
  <si>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</si>
  <si>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</si>
  <si>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</si>
  <si>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</si>
  <si>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</si>
  <si>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</si>
  <si>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</si>
  <si>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</si>
  <si>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</si>
  <si>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</si>
  <si>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</si>
  <si>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</si>
  <si>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</si>
  <si>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</si>
  <si>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</si>
  <si>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</si>
  <si>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</si>
  <si>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</si>
  <si>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</si>
  <si>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</si>
  <si>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</si>
  <si>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</si>
  <si>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</si>
  <si>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</si>
  <si>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</si>
  <si>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</si>
  <si>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</si>
  <si>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</si>
  <si>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</si>
  <si>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</si>
  <si>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</si>
  <si>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</si>
  <si>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</si>
  <si>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</si>
  <si>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</si>
  <si>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</si>
  <si>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</si>
  <si>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</si>
  <si>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</si>
  <si>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</si>
  <si>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</si>
  <si>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</si>
  <si>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</si>
  <si>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</si>
  <si>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</si>
  <si>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</si>
  <si>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</si>
  <si>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</si>
  <si>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</si>
  <si>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</si>
  <si>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</si>
  <si>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</si>
  <si>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</si>
  <si>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</si>
  <si>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</si>
  <si>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</si>
  <si>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</si>
  <si>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</si>
  <si>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</si>
  <si>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</si>
  <si>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</si>
  <si>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</si>
  <si>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</si>
  <si>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</si>
  <si>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</si>
  <si>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</si>
  <si>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</si>
  <si>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</si>
  <si>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</si>
  <si>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</si>
  <si>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</si>
  <si>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</si>
  <si>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</si>
  <si>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</si>
  <si>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</si>
  <si>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</si>
  <si>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</si>
  <si>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</si>
  <si>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</si>
  <si>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</si>
  <si>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</si>
  <si>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</si>
  <si>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</si>
  <si>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</si>
  <si>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</si>
  <si>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</si>
  <si>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</si>
  <si>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</si>
  <si>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</si>
  <si>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</si>
  <si>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</si>
  <si>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</si>
  <si>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</si>
  <si>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</si>
  <si>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</si>
  <si>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</si>
  <si>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</si>
  <si>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</si>
  <si>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</si>
  <si>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</si>
  <si>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</si>
  <si>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</si>
  <si>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</si>
  <si>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</si>
  <si>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</si>
  <si>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</si>
  <si>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</si>
  <si>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</si>
  <si>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</si>
  <si>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</si>
  <si>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</si>
  <si>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</si>
  <si>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</si>
  <si>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</si>
  <si>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</si>
  <si>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</si>
  <si>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</si>
  <si>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</si>
  <si>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</si>
  <si>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</si>
  <si>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</si>
  <si>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</si>
  <si>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</si>
  <si>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</si>
  <si>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</si>
  <si>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</si>
  <si>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</si>
  <si>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</si>
  <si>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</si>
  <si>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</si>
  <si>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</si>
  <si>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</si>
  <si>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</si>
  <si>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</si>
  <si>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</si>
  <si>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</si>
  <si>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</si>
  <si>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</si>
  <si>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</si>
  <si>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</si>
  <si>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</si>
  <si>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</si>
  <si>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</si>
  <si>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</si>
  <si>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</si>
  <si>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</si>
  <si>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</si>
  <si>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</si>
  <si>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</si>
  <si>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</si>
  <si>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</si>
  <si>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</si>
  <si>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</si>
  <si>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</si>
  <si>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</si>
  <si>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</si>
  <si>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</si>
  <si>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</si>
  <si>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</si>
  <si>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</si>
  <si>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</si>
  <si>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</si>
  <si>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</si>
  <si>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</si>
  <si>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</si>
  <si>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</si>
  <si>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</si>
  <si>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</si>
  <si>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</si>
  <si>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</si>
  <si>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</si>
  <si>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</si>
  <si>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</si>
  <si>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</si>
  <si>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</si>
  <si>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</si>
  <si>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</si>
  <si>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</si>
  <si>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</si>
  <si>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</si>
  <si>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</si>
  <si>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</si>
  <si>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</si>
  <si>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</si>
  <si>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</si>
  <si>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</si>
  <si>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</si>
  <si>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</si>
  <si>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</si>
  <si>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</si>
  <si>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</si>
  <si>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</si>
  <si>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</si>
  <si>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</si>
  <si>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</si>
  <si>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</si>
  <si>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</si>
  <si>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</si>
  <si>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</si>
  <si>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</si>
  <si>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</si>
  <si>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</si>
  <si>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</si>
  <si>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</si>
  <si>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</si>
  <si>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</si>
  <si>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</si>
  <si>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</si>
  <si>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</si>
  <si>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</si>
  <si>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</si>
  <si>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</si>
  <si>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</si>
  <si>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</si>
  <si>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</si>
  <si>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</si>
  <si>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</si>
  <si>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</si>
  <si>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</si>
  <si>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</si>
  <si>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</si>
  <si>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</si>
  <si>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</si>
  <si>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</si>
  <si>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</si>
  <si>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</si>
  <si>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</si>
  <si>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</si>
  <si>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</si>
  <si>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</si>
  <si>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</si>
  <si>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</si>
  <si>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</si>
  <si>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</si>
  <si>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</si>
  <si>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</si>
  <si>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</si>
  <si>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</si>
  <si>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</si>
  <si>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</si>
  <si>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</si>
  <si>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</si>
  <si>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</si>
  <si>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</si>
  <si>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</si>
  <si>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</si>
  <si>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</si>
  <si>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</si>
  <si>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</si>
  <si>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</si>
  <si>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</si>
  <si>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</si>
  <si>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</si>
  <si>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</si>
  <si>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</si>
  <si>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</si>
  <si>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</si>
  <si>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</si>
  <si>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</si>
  <si>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</si>
  <si>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</si>
  <si>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</si>
  <si>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</si>
  <si>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</si>
  <si>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</si>
  <si>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</si>
  <si>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</si>
  <si>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</si>
  <si>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</si>
  <si>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</si>
  <si>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</si>
  <si>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</si>
  <si>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</si>
  <si>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</si>
  <si>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</si>
  <si>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</si>
  <si>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</si>
  <si>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</si>
  <si>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</si>
  <si>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</si>
  <si>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</si>
  <si>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</si>
  <si>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</si>
  <si>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</si>
  <si>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</si>
  <si>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</si>
  <si>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</si>
  <si>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</si>
  <si>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</si>
  <si>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</si>
  <si>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</si>
  <si>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</si>
  <si>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</si>
  <si>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</si>
  <si>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</si>
  <si>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</si>
  <si>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</si>
  <si>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</si>
  <si>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</si>
  <si>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</si>
  <si>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</si>
  <si>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</si>
  <si>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</si>
  <si>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</si>
  <si>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</si>
  <si>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</si>
  <si>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</si>
  <si>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</si>
  <si>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</si>
  <si>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</si>
  <si>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</si>
  <si>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</si>
  <si>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</si>
  <si>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</si>
  <si>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</si>
  <si>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</si>
  <si>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</si>
  <si>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</si>
  <si>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</si>
  <si>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</si>
  <si>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</si>
  <si>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</si>
  <si>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</si>
  <si>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</si>
  <si>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</si>
  <si>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</si>
  <si>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</si>
  <si>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</si>
  <si>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</si>
  <si>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</si>
  <si>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</si>
  <si>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</si>
  <si>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</si>
  <si>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</si>
  <si>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</si>
  <si>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</si>
  <si>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</si>
  <si>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</si>
  <si>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</si>
  <si>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</si>
  <si>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</si>
  <si>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</si>
  <si>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</si>
  <si>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</si>
  <si>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</si>
  <si>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</si>
  <si>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</si>
  <si>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</si>
  <si>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</si>
  <si>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</si>
  <si>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</si>
  <si>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</si>
  <si>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</si>
  <si>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</si>
  <si>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</si>
  <si>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</si>
  <si>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</si>
  <si>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</si>
  <si>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</si>
  <si>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</si>
  <si>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</si>
  <si>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</si>
  <si>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</si>
  <si>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</si>
  <si>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</si>
  <si>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</si>
  <si>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</si>
  <si>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</si>
  <si>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</si>
  <si>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</si>
  <si>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</si>
  <si>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</si>
  <si>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</si>
  <si>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</si>
  <si>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</si>
  <si>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</si>
  <si>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</si>
  <si>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</si>
  <si>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</si>
  <si>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</si>
  <si>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</si>
  <si>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</si>
  <si>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</si>
  <si>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</si>
  <si>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</si>
  <si>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</si>
  <si>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</si>
  <si>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</si>
  <si>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</si>
  <si>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</si>
  <si>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</si>
  <si>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</si>
  <si>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</si>
  <si>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</si>
  <si>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</si>
  <si>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</si>
  <si>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</si>
  <si>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</si>
  <si>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</si>
  <si>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</si>
  <si>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</si>
  <si>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</si>
  <si>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</si>
  <si>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</si>
  <si>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</si>
  <si>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</si>
  <si>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</si>
  <si>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</si>
  <si>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</si>
  <si>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</si>
  <si>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</si>
  <si>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</si>
  <si>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</si>
  <si>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</si>
  <si>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</si>
  <si>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</si>
  <si>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</si>
  <si>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</si>
  <si>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</si>
  <si>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</si>
  <si>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</si>
  <si>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</si>
  <si>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</si>
  <si>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</si>
  <si>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</si>
  <si>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</si>
  <si>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</si>
  <si>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</si>
  <si>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</si>
  <si>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</si>
  <si>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</si>
  <si>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</si>
  <si>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</si>
  <si>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</si>
  <si>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</si>
  <si>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</si>
  <si>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</si>
  <si>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</si>
  <si>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</si>
  <si>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</si>
  <si>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</si>
  <si>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</si>
  <si>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</si>
  <si>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</si>
  <si>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</si>
  <si>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</si>
  <si>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</si>
  <si>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</si>
  <si>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</si>
  <si>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</si>
  <si>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</si>
  <si>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</si>
  <si>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</si>
  <si>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</si>
  <si>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</si>
  <si>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</si>
  <si>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</si>
  <si>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</si>
  <si>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</si>
  <si>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</si>
  <si>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</si>
  <si>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</si>
  <si>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</si>
  <si>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</si>
  <si>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</si>
  <si>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</si>
  <si>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</si>
  <si>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</si>
  <si>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</si>
  <si>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</si>
  <si>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</si>
  <si>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</si>
  <si>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</si>
  <si>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</si>
  <si>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</si>
  <si>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</si>
  <si>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</si>
  <si>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</si>
  <si>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</si>
  <si>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</si>
  <si>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</si>
  <si>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</si>
  <si>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</si>
  <si>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</si>
  <si>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</si>
  <si>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</si>
  <si>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</si>
  <si>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</si>
  <si>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</si>
  <si>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</si>
  <si>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</si>
  <si>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</si>
  <si>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</si>
  <si>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</si>
  <si>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</si>
  <si>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</si>
  <si>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</si>
  <si>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</si>
  <si>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</si>
  <si>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</si>
  <si>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</si>
  <si>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</si>
  <si>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</si>
  <si>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</si>
  <si>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</si>
  <si>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</si>
  <si>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</si>
  <si>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</si>
  <si>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</si>
  <si>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</si>
  <si>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</si>
  <si>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</si>
  <si>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</si>
  <si>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</si>
  <si>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</si>
  <si>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</si>
  <si>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</si>
  <si>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</si>
  <si>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</si>
  <si>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</si>
  <si>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</si>
  <si>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</si>
  <si>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</si>
  <si>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</si>
  <si>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</si>
  <si>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</si>
  <si>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</si>
  <si>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</si>
  <si>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</si>
  <si>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</si>
  <si>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</si>
  <si>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</si>
  <si>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</si>
  <si>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</si>
  <si>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</si>
  <si>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</si>
  <si>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</si>
  <si>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</si>
  <si>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</si>
  <si>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</si>
  <si>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</si>
  <si>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</si>
  <si>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</si>
  <si>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</si>
  <si>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</si>
  <si>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</si>
  <si>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</si>
  <si>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</si>
  <si>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</si>
  <si>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</si>
  <si>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</si>
  <si>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</si>
  <si>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</si>
  <si>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</si>
  <si>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</si>
  <si>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</si>
  <si>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</si>
  <si>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</si>
  <si>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</si>
  <si>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</si>
  <si>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</si>
  <si>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</si>
  <si>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</si>
  <si>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</si>
  <si>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</si>
  <si>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</si>
  <si>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</si>
  <si>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</si>
  <si>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</si>
  <si>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</si>
  <si>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</si>
  <si>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</si>
  <si>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</si>
  <si>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</si>
  <si>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</si>
  <si>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</si>
  <si>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</si>
  <si>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</si>
  <si>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</si>
  <si>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</si>
  <si>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</si>
  <si>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</si>
  <si>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</si>
  <si>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</si>
  <si>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</si>
  <si>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</si>
  <si>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</si>
  <si>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</si>
  <si>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</si>
  <si>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</si>
  <si>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</si>
  <si>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</si>
  <si>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</si>
  <si>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</si>
  <si>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</si>
  <si>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</si>
  <si>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</si>
  <si>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</si>
  <si>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</si>
  <si>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</si>
  <si>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</si>
  <si>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</si>
  <si>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</si>
  <si>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</si>
  <si>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</si>
  <si>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</si>
  <si>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</si>
  <si>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</si>
  <si>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</si>
  <si>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</si>
  <si>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</si>
  <si>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</si>
  <si>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</si>
  <si>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</si>
  <si>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</si>
  <si>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</si>
  <si>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</si>
  <si>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</si>
  <si>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</si>
  <si>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</si>
  <si>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</si>
  <si>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</si>
  <si>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</si>
  <si>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</si>
  <si>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</si>
  <si>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</si>
  <si>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</si>
  <si>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</si>
  <si>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</si>
  <si>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</si>
  <si>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</si>
  <si>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</si>
  <si>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</si>
  <si>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</si>
  <si>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</si>
  <si>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</si>
  <si>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</si>
  <si>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</si>
  <si>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</si>
  <si>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</si>
  <si>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</si>
  <si>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</si>
  <si>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</si>
  <si>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</si>
  <si>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</si>
  <si>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</si>
  <si>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</si>
  <si>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</si>
  <si>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</si>
  <si>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</si>
  <si>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</si>
  <si>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</si>
  <si>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</si>
  <si>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</si>
  <si>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</si>
  <si>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</si>
  <si>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</si>
  <si>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</si>
  <si>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</si>
  <si>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</si>
  <si>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</si>
  <si>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</si>
  <si>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</si>
  <si>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</si>
  <si>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</si>
  <si>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</si>
  <si>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</si>
  <si>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</si>
  <si>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</si>
  <si>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</si>
  <si>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</si>
  <si>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</si>
  <si>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</si>
  <si>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</si>
  <si>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</si>
  <si>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</si>
  <si>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</si>
  <si>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</si>
  <si>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</si>
  <si>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</si>
  <si>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</si>
  <si>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</si>
  <si>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</si>
  <si>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</si>
  <si>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</si>
  <si>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</si>
  <si>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</si>
  <si>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</si>
  <si>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</si>
  <si>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</si>
  <si>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</si>
  <si>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</si>
  <si>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</si>
  <si>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</si>
  <si>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</si>
  <si>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</si>
  <si>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</si>
  <si>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</si>
  <si>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</si>
  <si>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</si>
  <si>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</si>
  <si>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</si>
  <si>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</si>
  <si>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</si>
  <si>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</si>
  <si>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</si>
  <si>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</si>
  <si>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</si>
  <si>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</si>
  <si>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</si>
  <si>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</si>
  <si>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</si>
  <si>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</si>
  <si>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</si>
  <si>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</si>
  <si>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</si>
  <si>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</si>
  <si>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</si>
  <si>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</si>
  <si>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</si>
  <si>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</si>
  <si>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</si>
  <si>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</si>
  <si>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</si>
  <si>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</si>
  <si>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</si>
  <si>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</si>
  <si>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</si>
  <si>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</si>
  <si>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</si>
  <si>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</si>
  <si>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</si>
  <si>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</si>
  <si>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</si>
  <si>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</si>
  <si>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</si>
  <si>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</si>
  <si>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</si>
  <si>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</si>
  <si>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</si>
  <si>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</si>
  <si>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</si>
  <si>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</si>
  <si>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</si>
  <si>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</si>
  <si>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</si>
  <si>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</si>
  <si>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</si>
  <si>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</si>
  <si>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</si>
  <si>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</si>
  <si>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</si>
  <si>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</si>
  <si>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</si>
  <si>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</si>
  <si>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</si>
  <si>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</si>
  <si>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</si>
  <si>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</si>
  <si>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</si>
  <si>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</si>
  <si>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</si>
  <si>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</si>
  <si>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</si>
  <si>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</si>
  <si>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</si>
  <si>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</si>
  <si>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</si>
  <si>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</si>
  <si>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</si>
  <si>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</si>
  <si>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</si>
  <si>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</si>
  <si>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</si>
  <si>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</si>
  <si>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</si>
  <si>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</si>
  <si>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</si>
  <si>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</si>
  <si>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</si>
  <si>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</si>
  <si>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</si>
  <si>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</si>
  <si>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</si>
  <si>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</si>
  <si>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</si>
  <si>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</si>
  <si>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</si>
  <si>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</si>
  <si>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</si>
  <si>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</si>
  <si>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</si>
  <si>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</si>
  <si>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</si>
  <si>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</si>
  <si>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</si>
  <si>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</si>
  <si>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</si>
  <si>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</si>
  <si>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</si>
  <si>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</si>
  <si>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</si>
  <si>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</si>
  <si>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</si>
  <si>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</si>
  <si>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</si>
  <si>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</si>
  <si>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</si>
  <si>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</si>
  <si>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</si>
  <si>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</si>
  <si>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</si>
  <si>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</si>
  <si>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</si>
  <si>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</si>
  <si>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</si>
  <si>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</si>
  <si>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</si>
  <si>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</si>
  <si>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</si>
  <si>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</si>
  <si>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</si>
  <si>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</si>
  <si>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</si>
  <si>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</si>
  <si>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</si>
  <si>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</si>
  <si>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</si>
  <si>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</si>
  <si>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</si>
  <si>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</si>
  <si>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</si>
  <si>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</si>
  <si>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</si>
  <si>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</si>
  <si>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</si>
  <si>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</si>
  <si>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</si>
  <si>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</si>
  <si>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</si>
  <si>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</si>
  <si>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</si>
  <si>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</si>
  <si>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</si>
  <si>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</si>
  <si>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</si>
  <si>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</si>
  <si>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</si>
  <si>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</si>
  <si>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</si>
  <si>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</si>
  <si>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</si>
  <si>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</si>
  <si>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</si>
  <si>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</si>
  <si>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</si>
  <si>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</si>
  <si>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</si>
  <si>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</si>
  <si>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</si>
  <si>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</si>
  <si>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</si>
  <si>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</si>
  <si>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</si>
  <si>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</si>
  <si>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</si>
  <si>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</si>
  <si>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</si>
  <si>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</si>
  <si>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</si>
  <si>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</si>
  <si>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</si>
  <si>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</si>
  <si>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</si>
  <si>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</si>
  <si>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</si>
  <si>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</si>
  <si>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</si>
  <si>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</si>
  <si>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</si>
  <si>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</si>
  <si>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</si>
  <si>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</si>
  <si>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</si>
  <si>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</si>
  <si>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</si>
  <si>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</si>
  <si>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</si>
  <si>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</si>
  <si>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</si>
  <si>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</si>
  <si>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</si>
  <si>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</si>
  <si>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</si>
  <si>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</si>
  <si>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</si>
  <si>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</si>
  <si>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</si>
  <si>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</si>
  <si>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</si>
  <si>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</si>
  <si>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</si>
  <si>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</si>
  <si>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</si>
  <si>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</si>
  <si>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</si>
  <si>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</si>
  <si>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</si>
  <si>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</si>
  <si>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</si>
  <si>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</si>
  <si>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</si>
  <si>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</si>
  <si>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</si>
  <si>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</si>
  <si>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</si>
  <si>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</si>
  <si>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</si>
  <si>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</si>
  <si>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</si>
  <si>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</si>
  <si>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</si>
  <si>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</si>
  <si>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</si>
  <si>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</si>
  <si>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</si>
  <si>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</si>
  <si>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</si>
  <si>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</si>
  <si>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</si>
  <si>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</si>
  <si>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</si>
  <si>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</si>
  <si>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</si>
  <si>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</si>
  <si>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</si>
  <si>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</si>
  <si>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</si>
  <si>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</si>
  <si>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</si>
  <si>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</si>
  <si>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</si>
  <si>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</si>
  <si>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</si>
  <si>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</si>
  <si>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</si>
  <si>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</si>
  <si>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</si>
  <si>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</si>
  <si>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</si>
  <si>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</si>
  <si>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</si>
  <si>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</si>
  <si>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</si>
  <si>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</si>
  <si>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</si>
  <si>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</si>
  <si>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</si>
  <si>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</si>
  <si>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</si>
  <si>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</si>
  <si>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</si>
  <si>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</si>
  <si>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</si>
  <si>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</si>
  <si>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</si>
  <si>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</si>
  <si>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</si>
  <si>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</si>
  <si>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</si>
  <si>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</si>
  <si>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</si>
  <si>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</si>
  <si>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</si>
  <si>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</si>
  <si>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</si>
  <si>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</si>
  <si>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</si>
  <si>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</si>
  <si>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</si>
  <si>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</si>
  <si>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</si>
  <si>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</si>
  <si>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</si>
  <si>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</si>
  <si>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</si>
  <si>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</si>
  <si>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</si>
  <si>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</si>
  <si>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</si>
  <si>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</si>
  <si>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</si>
  <si>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</si>
  <si>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</si>
  <si>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</si>
  <si>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</si>
  <si>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</si>
  <si>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</si>
  <si>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</si>
  <si>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</si>
  <si>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</si>
  <si>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</si>
  <si>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</si>
  <si>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</si>
  <si>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</si>
  <si>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</si>
  <si>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</si>
  <si>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</si>
  <si>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</si>
  <si>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</si>
  <si>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</si>
  <si>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</si>
  <si>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</si>
  <si>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</si>
  <si>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</si>
  <si>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</si>
  <si>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</si>
  <si>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</si>
  <si>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</si>
  <si>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</si>
  <si>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</si>
  <si>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</si>
  <si>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</si>
  <si>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</si>
  <si>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</si>
  <si>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</si>
  <si>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</si>
  <si>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</si>
  <si>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</si>
  <si>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</si>
  <si>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</si>
  <si>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</si>
  <si>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</si>
  <si>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</si>
  <si>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</si>
  <si>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</si>
  <si>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</si>
  <si>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</si>
  <si>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</si>
  <si>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</si>
  <si>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</si>
  <si>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</si>
  <si>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</si>
  <si>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</si>
  <si>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</si>
  <si>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</si>
  <si>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</si>
  <si>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</si>
  <si>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</si>
  <si>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</si>
  <si>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</si>
  <si>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</si>
  <si>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</si>
  <si>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</si>
  <si>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</si>
  <si>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</si>
  <si>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</si>
  <si>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</si>
  <si>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</si>
  <si>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</si>
  <si>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</si>
  <si>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</si>
  <si>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</si>
  <si>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</si>
  <si>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</si>
  <si>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</si>
  <si>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</si>
  <si>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</si>
  <si>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</si>
  <si>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</si>
  <si>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</si>
  <si>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</si>
  <si>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</si>
  <si>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</si>
  <si>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</si>
  <si>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</si>
  <si>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</si>
  <si>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</si>
  <si>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</si>
  <si>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</si>
  <si>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</si>
  <si>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</si>
  <si>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</si>
  <si>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</si>
  <si>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</si>
  <si>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</si>
  <si>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</si>
  <si>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</si>
  <si>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</si>
  <si>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</si>
  <si>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</si>
  <si>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</si>
  <si>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</si>
  <si>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</si>
  <si>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</si>
  <si>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</si>
  <si>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</si>
  <si>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</si>
  <si>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</si>
  <si>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</si>
  <si>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</si>
  <si>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</si>
  <si>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</si>
  <si>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</si>
  <si>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</si>
  <si>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</si>
  <si>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</si>
  <si>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</si>
  <si>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</si>
  <si>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</si>
  <si>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</si>
  <si>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</si>
  <si>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</si>
  <si>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</si>
  <si>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</si>
  <si>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</si>
  <si>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</si>
  <si>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</si>
  <si>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</si>
  <si>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</si>
  <si>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</si>
  <si>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</si>
  <si>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</si>
  <si>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</si>
  <si>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</si>
  <si>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</si>
  <si>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</si>
  <si>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</si>
  <si>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</si>
  <si>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</si>
  <si>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</si>
  <si>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</si>
  <si>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</si>
  <si>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</si>
  <si>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</si>
  <si>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</si>
  <si>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</si>
  <si>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</si>
  <si>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</si>
  <si>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</si>
  <si>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</si>
  <si>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</si>
  <si>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</si>
  <si>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</si>
  <si>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</si>
  <si>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</si>
  <si>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</si>
  <si>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</si>
  <si>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</si>
  <si>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</si>
  <si>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</si>
  <si>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</si>
  <si>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</si>
  <si>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</si>
  <si>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</si>
  <si>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</si>
  <si>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</si>
  <si>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</si>
  <si>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</si>
  <si>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</si>
  <si>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</si>
  <si>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</si>
  <si>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</si>
  <si>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</si>
  <si>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</si>
  <si>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</si>
  <si>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</si>
  <si>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</si>
  <si>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</si>
  <si>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</si>
  <si>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</si>
  <si>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</si>
  <si>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</si>
  <si>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</si>
  <si>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</si>
  <si>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</si>
  <si>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</si>
  <si>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</si>
  <si>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</si>
  <si>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</si>
  <si>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</si>
  <si>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</si>
  <si>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</si>
  <si>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</si>
  <si>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</si>
  <si>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</si>
  <si>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</si>
  <si>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</si>
  <si>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</si>
  <si>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</si>
  <si>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</si>
  <si>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</si>
  <si>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</si>
  <si>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</si>
  <si>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</si>
  <si>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</si>
  <si>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</si>
  <si>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</si>
  <si>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</si>
  <si>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</si>
  <si>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</si>
  <si>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</si>
  <si>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</si>
  <si>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</si>
  <si>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</si>
  <si>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</si>
  <si>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</si>
  <si>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</si>
  <si>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</si>
  <si>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</si>
  <si>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</si>
  <si>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</si>
  <si>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</si>
  <si>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</si>
  <si>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</si>
  <si>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</si>
  <si>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</si>
  <si>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</si>
  <si>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</si>
  <si>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</si>
  <si>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</si>
  <si>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</si>
  <si>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</si>
  <si>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</si>
  <si>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</si>
  <si>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</si>
  <si>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</si>
  <si>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</si>
  <si>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</si>
  <si>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</si>
  <si>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</si>
  <si>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</si>
  <si>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</si>
  <si>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</si>
  <si>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</si>
  <si>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</si>
  <si>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</si>
  <si>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</si>
  <si>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</si>
  <si>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</si>
  <si>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</si>
  <si>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</si>
  <si>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</si>
  <si>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</si>
  <si>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</si>
  <si>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</si>
  <si>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</si>
  <si>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</si>
  <si>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</si>
  <si>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</si>
  <si>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</si>
  <si>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</si>
  <si>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</si>
  <si>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</si>
  <si>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</si>
  <si>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</si>
  <si>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</si>
  <si>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</si>
  <si>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</si>
  <si>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</si>
  <si>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</si>
  <si>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</si>
  <si>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</si>
  <si>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</si>
  <si>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</si>
  <si>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</si>
  <si>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</si>
  <si>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</si>
  <si>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</si>
  <si>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</si>
  <si>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</si>
  <si>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</si>
  <si>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</si>
  <si>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</si>
  <si>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</si>
  <si>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</si>
  <si>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</si>
  <si>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</si>
  <si>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</si>
  <si>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</si>
  <si>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</si>
  <si>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</si>
  <si>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</si>
  <si>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</si>
  <si>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</si>
  <si>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</si>
  <si>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</si>
  <si>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</si>
  <si>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</si>
  <si>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</si>
  <si>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</si>
  <si>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</si>
  <si>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</si>
  <si>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</si>
  <si>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</si>
  <si>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</si>
  <si>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</si>
  <si>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</si>
  <si>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</si>
  <si>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</si>
  <si>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</si>
  <si>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</si>
  <si>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</si>
  <si>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</si>
  <si>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</si>
  <si>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</si>
  <si>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</si>
  <si>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</si>
  <si>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</si>
  <si>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</si>
  <si>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</si>
  <si>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</si>
  <si>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</si>
  <si>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</si>
  <si>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</si>
  <si>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</si>
  <si>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</si>
  <si>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</si>
  <si>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</si>
  <si>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</si>
  <si>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</si>
  <si>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</si>
  <si>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</si>
  <si>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</si>
  <si>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</si>
  <si>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</si>
  <si>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</si>
  <si>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</si>
  <si>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</si>
  <si>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</si>
  <si>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</si>
  <si>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</si>
  <si>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</si>
  <si>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</si>
  <si>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</si>
  <si>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</si>
  <si>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</si>
  <si>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</si>
  <si>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</si>
  <si>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</si>
  <si>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</si>
  <si>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</si>
  <si>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</si>
  <si>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</si>
  <si>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</si>
  <si>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</si>
  <si>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</si>
  <si>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</si>
  <si>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</si>
  <si>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</si>
  <si>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</si>
  <si>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</si>
  <si>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</si>
  <si>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</si>
  <si>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</si>
  <si>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</si>
  <si>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</si>
  <si>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</si>
  <si>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</si>
  <si>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</si>
  <si>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</si>
  <si>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</si>
  <si>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</si>
  <si>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</si>
  <si>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</si>
  <si>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</si>
  <si>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</si>
  <si>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</si>
  <si>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</si>
  <si>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</si>
  <si>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</si>
  <si>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</si>
  <si>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</si>
  <si>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</si>
  <si>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</si>
  <si>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</si>
  <si>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</si>
  <si>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</si>
  <si>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</si>
  <si>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</si>
  <si>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</si>
  <si>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</si>
  <si>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</si>
  <si>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</si>
  <si>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</si>
  <si>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</si>
  <si>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</si>
  <si>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</si>
  <si>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</si>
  <si>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</si>
  <si>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</si>
  <si>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</si>
  <si>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</si>
  <si>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</si>
  <si>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</si>
  <si>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</si>
  <si>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</si>
  <si>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</si>
  <si>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</si>
  <si>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</si>
  <si>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</si>
  <si>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</si>
  <si>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</si>
  <si>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</si>
  <si>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</si>
  <si>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</si>
  <si>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</si>
  <si>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</si>
  <si>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</si>
  <si>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</si>
  <si>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</si>
  <si>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</si>
  <si>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</si>
  <si>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</si>
  <si>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</si>
  <si>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</si>
  <si>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</si>
  <si>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</si>
  <si>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</si>
  <si>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</si>
  <si>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</si>
  <si>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</si>
  <si>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</si>
  <si>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</si>
  <si>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</si>
  <si>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</si>
  <si>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</si>
  <si>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</si>
  <si>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</si>
  <si>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</si>
  <si>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</si>
  <si>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</si>
  <si>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</si>
  <si>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</si>
  <si>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</si>
  <si>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</si>
  <si>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</si>
  <si>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</si>
  <si>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</si>
  <si>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</si>
  <si>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</si>
  <si>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</si>
  <si>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</si>
  <si>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</si>
  <si>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</si>
  <si>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</si>
  <si>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</si>
  <si>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</si>
  <si>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</si>
  <si>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</si>
  <si>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</si>
  <si>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</si>
  <si>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</si>
  <si>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</si>
  <si>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</si>
  <si>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</si>
  <si>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</si>
  <si>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</si>
  <si>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</si>
  <si>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</si>
  <si>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</si>
  <si>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</si>
  <si>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</si>
  <si>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</si>
  <si>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</si>
  <si>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</si>
  <si>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</si>
  <si>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</si>
  <si>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</si>
  <si>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</si>
  <si>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</si>
  <si>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</si>
  <si>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</si>
  <si>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</si>
  <si>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</si>
  <si>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</si>
  <si>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</si>
  <si>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</si>
  <si>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</si>
  <si>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</si>
  <si>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</si>
  <si>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</si>
  <si>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</si>
  <si>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</si>
  <si>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</si>
  <si>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</si>
  <si>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</si>
  <si>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</si>
  <si>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</si>
  <si>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</si>
  <si>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</si>
  <si>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</si>
  <si>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</si>
  <si>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</si>
  <si>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</si>
  <si>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</si>
  <si>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</si>
  <si>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</si>
  <si>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</si>
  <si>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</si>
  <si>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</si>
  <si>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</si>
  <si>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</si>
  <si>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</si>
  <si>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</si>
  <si>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</si>
  <si>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</si>
  <si>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</si>
  <si>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</si>
  <si>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</si>
  <si>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</si>
  <si>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</si>
  <si>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</si>
  <si>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</si>
  <si>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</si>
  <si>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</si>
  <si>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</si>
  <si>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</si>
  <si>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</si>
  <si>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</si>
  <si>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</si>
  <si>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</si>
  <si>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</si>
  <si>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</si>
  <si>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</si>
  <si>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</si>
  <si>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</si>
  <si>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</si>
  <si>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</si>
  <si>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</si>
  <si>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</si>
  <si>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</si>
  <si>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</si>
  <si>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</si>
  <si>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</si>
  <si>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</si>
  <si>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</si>
  <si>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</si>
  <si>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</si>
  <si>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</si>
  <si>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</si>
  <si>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</si>
  <si>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</si>
  <si>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</si>
  <si>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</si>
  <si>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</si>
  <si>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</si>
  <si>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</si>
  <si>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</si>
  <si>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</si>
  <si>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</si>
  <si>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</si>
  <si>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</si>
  <si>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</si>
  <si>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</si>
  <si>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</si>
  <si>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</si>
  <si>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</si>
  <si>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</si>
  <si>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</si>
  <si>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</si>
  <si>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</si>
  <si>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</si>
  <si>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</si>
  <si>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</si>
  <si>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</si>
  <si>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</si>
  <si>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</si>
  <si>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</si>
  <si>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</si>
  <si>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</si>
  <si>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</si>
  <si>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</si>
  <si>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</si>
  <si>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</si>
  <si>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</si>
  <si>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</si>
  <si>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</si>
  <si>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</si>
  <si>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</si>
  <si>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</si>
  <si>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</si>
  <si>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</si>
  <si>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</si>
  <si>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</si>
  <si>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</si>
  <si>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</si>
  <si>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</si>
  <si>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</si>
  <si>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</si>
  <si>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</si>
  <si>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</si>
  <si>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</si>
  <si>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</si>
  <si>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</si>
  <si>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</si>
  <si>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</si>
  <si>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</si>
  <si>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</si>
  <si>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</si>
  <si>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</si>
  <si>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</si>
  <si>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</si>
  <si>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</si>
  <si>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</si>
  <si>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</si>
  <si>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</si>
  <si>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</si>
  <si>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</si>
  <si>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</si>
  <si>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</si>
  <si>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</si>
  <si>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</si>
  <si>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</si>
  <si>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</si>
  <si>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</si>
  <si>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</si>
  <si>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</si>
  <si>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</si>
  <si>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</si>
  <si>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</si>
  <si>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</si>
  <si>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</si>
  <si>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</si>
  <si>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</si>
  <si>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</si>
  <si>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</si>
  <si>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</si>
  <si>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</si>
  <si>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</si>
  <si>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</si>
  <si>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</si>
  <si>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</si>
  <si>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</si>
  <si>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</si>
  <si>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</si>
  <si>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</si>
  <si>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</si>
  <si>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</si>
  <si>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</si>
  <si>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</si>
  <si>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</si>
  <si>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</si>
  <si>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</si>
  <si>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</si>
  <si>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</si>
  <si>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</si>
  <si>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</si>
  <si>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</si>
  <si>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</si>
  <si>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</si>
  <si>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</si>
  <si>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</si>
  <si>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</si>
  <si>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</si>
  <si>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</si>
  <si>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</si>
  <si>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</si>
  <si>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</si>
  <si>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</si>
  <si>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</si>
  <si>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</si>
  <si>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</si>
  <si>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</si>
  <si>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</si>
  <si>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</si>
  <si>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</si>
  <si>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</si>
  <si>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</si>
  <si>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</si>
  <si>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</si>
  <si>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</si>
  <si>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</si>
  <si>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</si>
  <si>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</si>
  <si>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</si>
  <si>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</si>
  <si>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</si>
  <si>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</si>
  <si>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</si>
  <si>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</si>
  <si>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</si>
  <si>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</si>
  <si>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</si>
  <si>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</si>
  <si>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</si>
  <si>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</si>
  <si>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</si>
  <si>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</si>
  <si>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</si>
  <si>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</si>
  <si>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</si>
  <si>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</si>
  <si>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</si>
  <si>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</si>
  <si>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</si>
  <si>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</si>
  <si>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</si>
  <si>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</si>
  <si>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</si>
  <si>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</si>
  <si>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</si>
  <si>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</si>
  <si>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</si>
  <si>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</si>
  <si>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</si>
  <si>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</si>
  <si>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</si>
  <si>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</si>
  <si>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</si>
  <si>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</si>
  <si>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</si>
  <si>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</si>
  <si>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</si>
  <si>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</si>
  <si>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</si>
  <si>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</si>
  <si>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</si>
  <si>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</si>
  <si>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</si>
  <si>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</si>
  <si>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</si>
  <si>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</si>
  <si>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</si>
  <si>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</si>
  <si>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</si>
  <si>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</si>
  <si>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</si>
  <si>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</si>
  <si>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</si>
  <si>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</si>
  <si>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</si>
  <si>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</si>
  <si>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</si>
  <si>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</si>
  <si>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</si>
  <si>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</si>
  <si>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</si>
  <si>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</si>
  <si>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</si>
  <si>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</si>
  <si>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</si>
  <si>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</si>
  <si>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</si>
  <si>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</si>
  <si>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</si>
  <si>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</si>
  <si>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</si>
  <si>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</si>
  <si>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</si>
  <si>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</si>
  <si>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</si>
  <si>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</si>
  <si>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</si>
  <si>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</si>
  <si>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</si>
  <si>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</si>
  <si>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</si>
  <si>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</si>
  <si>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</si>
  <si>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</si>
  <si>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</si>
  <si>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</si>
  <si>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</si>
  <si>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</si>
  <si>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</si>
  <si>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</si>
  <si>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</si>
  <si>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</si>
  <si>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</si>
  <si>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</si>
  <si>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</si>
  <si>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</si>
  <si>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</si>
  <si>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</si>
  <si>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</si>
  <si>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</si>
  <si>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</si>
  <si>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</si>
  <si>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</si>
  <si>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</si>
  <si>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</si>
  <si>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</si>
  <si>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</si>
  <si>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</si>
  <si>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</si>
  <si>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</si>
  <si>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</si>
  <si>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</si>
  <si>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</si>
  <si>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</si>
  <si>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</si>
  <si>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</si>
  <si>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</si>
  <si>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</si>
  <si>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</si>
  <si>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</si>
  <si>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</si>
  <si>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</si>
  <si>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</si>
  <si>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</si>
  <si>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</si>
  <si>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</si>
  <si>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</si>
  <si>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</si>
  <si>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</si>
  <si>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</si>
  <si>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</si>
  <si>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</si>
  <si>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</si>
  <si>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</si>
  <si>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</si>
  <si>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</si>
  <si>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</si>
  <si>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</si>
  <si>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</si>
  <si>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</si>
  <si>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</si>
  <si>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</si>
  <si>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</si>
  <si>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</si>
  <si>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</si>
  <si>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</si>
  <si>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</si>
  <si>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</si>
  <si>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</si>
  <si>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</si>
  <si>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</si>
  <si>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</si>
  <si>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</si>
  <si>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</si>
  <si>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</si>
  <si>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</si>
  <si>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</si>
  <si>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</si>
  <si>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</si>
  <si>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</si>
  <si>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</si>
  <si>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</si>
  <si>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</si>
  <si>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</si>
  <si>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</si>
  <si>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</si>
  <si>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</si>
  <si>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</si>
  <si>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</si>
  <si>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</si>
  <si>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</si>
  <si>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</si>
  <si>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</si>
  <si>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</si>
  <si>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</si>
  <si>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</si>
  <si>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</si>
  <si>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</si>
  <si>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</si>
  <si>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</si>
  <si>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</si>
  <si>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</si>
  <si>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</si>
  <si>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</si>
  <si>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</si>
  <si>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</si>
  <si>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</si>
  <si>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</si>
  <si>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</si>
  <si>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</si>
  <si>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</si>
  <si>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</si>
  <si>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</si>
  <si>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</si>
  <si>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</si>
  <si>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</si>
  <si>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</si>
  <si>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</si>
  <si>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</si>
  <si>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</si>
  <si>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</si>
  <si>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</si>
  <si>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</si>
  <si>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</si>
  <si>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</si>
  <si>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</si>
  <si>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</si>
  <si>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</si>
  <si>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</si>
  <si>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</si>
  <si>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</si>
  <si>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</si>
  <si>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</si>
  <si>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</si>
  <si>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</si>
  <si>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</si>
  <si>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</si>
  <si>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</si>
  <si>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</si>
  <si>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</si>
  <si>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</si>
  <si>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</si>
  <si>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</si>
  <si>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</si>
  <si>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</si>
  <si>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</si>
  <si>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</si>
  <si>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</si>
  <si>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</si>
  <si>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</si>
  <si>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</si>
  <si>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</si>
  <si>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</si>
  <si>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</si>
  <si>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</si>
  <si>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</si>
  <si>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</si>
  <si>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</si>
  <si>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</si>
  <si>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</si>
  <si>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</si>
  <si>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</si>
  <si>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</si>
  <si>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</si>
  <si>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</si>
  <si>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</si>
  <si>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</si>
  <si>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</si>
  <si>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</si>
  <si>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</si>
  <si>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</si>
  <si>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</si>
  <si>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</si>
  <si>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</si>
  <si>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</si>
  <si>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</si>
  <si>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</si>
  <si>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</si>
  <si>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</si>
  <si>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</si>
  <si>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</si>
  <si>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</si>
  <si>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</si>
  <si>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</si>
  <si>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</si>
  <si>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</si>
  <si>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</si>
  <si>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</si>
  <si>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</si>
  <si>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</si>
  <si>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</si>
  <si>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</si>
  <si>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</si>
  <si>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</si>
  <si>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</si>
  <si>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</si>
  <si>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</si>
  <si>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</si>
  <si>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</si>
  <si>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</si>
  <si>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</si>
  <si>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</si>
  <si>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</si>
  <si>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</si>
  <si>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</si>
  <si>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</si>
  <si>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</si>
  <si>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</si>
  <si>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</si>
  <si>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</si>
  <si>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</si>
  <si>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</si>
  <si>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</si>
  <si>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</si>
  <si>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</si>
  <si>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</si>
  <si>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</si>
  <si>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</si>
  <si>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</si>
  <si>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</si>
  <si>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</si>
  <si>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</si>
  <si>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</si>
  <si>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</si>
  <si>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</si>
  <si>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</si>
  <si>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</si>
  <si>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</si>
  <si>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</si>
  <si>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</si>
  <si>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</si>
  <si>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</si>
  <si>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</si>
  <si>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</si>
  <si>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</si>
  <si>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</si>
  <si>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</si>
  <si>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</si>
  <si>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</si>
  <si>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</si>
  <si>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</si>
  <si>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</si>
  <si>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</si>
  <si>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</si>
  <si>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</si>
  <si>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</si>
  <si>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</si>
  <si>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</si>
  <si>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</si>
  <si>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</si>
  <si>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</si>
  <si>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</si>
  <si>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</si>
  <si>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</si>
  <si>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</si>
  <si>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</si>
  <si>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</si>
  <si>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</si>
  <si>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</si>
  <si>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</si>
  <si>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</si>
  <si>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</si>
  <si>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</si>
  <si>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</si>
  <si>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</si>
  <si>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</si>
  <si>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</si>
  <si>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</si>
  <si>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</si>
  <si>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</si>
  <si>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</si>
  <si>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</si>
  <si>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</si>
  <si>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</si>
  <si>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</si>
  <si>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</si>
  <si>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</si>
  <si>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</si>
  <si>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</si>
  <si>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</si>
  <si>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</si>
  <si>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</si>
  <si>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</si>
  <si>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</si>
  <si>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</si>
  <si>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</si>
  <si>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</si>
  <si>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</si>
  <si>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</si>
  <si>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</si>
  <si>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</si>
  <si>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</si>
  <si>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</si>
  <si>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</si>
  <si>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</si>
  <si>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</si>
  <si>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</si>
  <si>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</si>
  <si>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</si>
  <si>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</si>
  <si>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</si>
  <si>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</si>
  <si>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</si>
  <si>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</si>
  <si>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</si>
  <si>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</si>
  <si>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</si>
  <si>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</si>
  <si>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</si>
  <si>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</si>
  <si>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</si>
  <si>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</si>
  <si>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</si>
  <si>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</si>
  <si>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</si>
  <si>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</si>
  <si>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</si>
  <si>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</si>
  <si>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</si>
  <si>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</si>
  <si>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</si>
  <si>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</si>
  <si>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</si>
  <si>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</si>
  <si>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</si>
  <si>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</si>
  <si>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</si>
  <si>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</si>
  <si>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</si>
  <si>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</si>
  <si>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</si>
  <si>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</si>
  <si>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</si>
  <si>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</si>
  <si>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</si>
  <si>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</si>
  <si>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</si>
  <si>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</si>
  <si>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</si>
  <si>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</si>
  <si>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</si>
  <si>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</si>
  <si>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</si>
  <si>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</si>
  <si>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</si>
  <si>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</si>
  <si>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</si>
  <si>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</si>
  <si>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</si>
  <si>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</si>
  <si>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</si>
  <si>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</si>
  <si>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</si>
  <si>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</si>
  <si>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</si>
  <si>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</si>
  <si>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</si>
  <si>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</si>
  <si>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</si>
  <si>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</si>
  <si>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</si>
  <si>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</si>
  <si>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</si>
  <si>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</si>
  <si>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</si>
  <si>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</si>
  <si>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</si>
  <si>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</si>
  <si>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</si>
  <si>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</si>
  <si>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</si>
  <si>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</si>
  <si>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</si>
  <si>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</si>
  <si>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</si>
  <si>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</si>
  <si>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</si>
  <si>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</si>
  <si>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</si>
  <si>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</si>
  <si>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</si>
  <si>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</si>
  <si>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</si>
  <si>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</si>
  <si>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</si>
  <si>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</si>
  <si>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</si>
  <si>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</si>
  <si>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</si>
  <si>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</si>
  <si>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</si>
  <si>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</si>
  <si>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</si>
  <si>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</si>
  <si>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</si>
  <si>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</si>
  <si>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</si>
  <si>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</si>
  <si>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</si>
  <si>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</si>
  <si>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</si>
  <si>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</si>
  <si>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</si>
  <si>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</si>
  <si>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</si>
  <si>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</si>
  <si>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</si>
  <si>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</si>
  <si>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</si>
  <si>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</si>
  <si>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</si>
  <si>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</si>
  <si>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</si>
  <si>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</si>
  <si>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</si>
  <si>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</si>
  <si>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</si>
  <si>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</si>
  <si>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</si>
  <si>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</si>
  <si>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</si>
  <si>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</si>
  <si>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</si>
  <si>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</si>
  <si>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</si>
  <si>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</si>
  <si>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</si>
  <si>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</si>
  <si>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</si>
  <si>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</si>
  <si>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</si>
  <si>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</si>
  <si>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</si>
  <si>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</si>
  <si>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</si>
  <si>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</si>
  <si>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</si>
  <si>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</si>
  <si>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</si>
  <si>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</si>
  <si>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</si>
  <si>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</si>
  <si>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</si>
  <si>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</si>
  <si>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</si>
  <si>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</si>
  <si>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</si>
  <si>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</si>
  <si>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</si>
  <si>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</si>
  <si>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</si>
  <si>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</si>
  <si>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</si>
  <si>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</si>
  <si>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</si>
  <si>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</si>
  <si>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</si>
  <si>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</si>
  <si>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</si>
  <si>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</si>
  <si>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</si>
  <si>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</si>
  <si>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</si>
  <si>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</si>
  <si>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</si>
  <si>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</si>
  <si>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</si>
  <si>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</si>
  <si>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</si>
  <si>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</si>
  <si>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</si>
  <si>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</si>
  <si>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</si>
  <si>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</si>
  <si>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</si>
  <si>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</si>
  <si>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</si>
  <si>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</si>
  <si>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</si>
  <si>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</si>
  <si>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</si>
  <si>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</si>
  <si>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</si>
  <si>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</si>
  <si>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</si>
  <si>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</si>
  <si>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</si>
  <si>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</si>
  <si>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</si>
  <si>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</si>
  <si>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</si>
  <si>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</si>
  <si>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</si>
  <si>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</si>
  <si>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</si>
  <si>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</si>
  <si>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</si>
  <si>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</si>
  <si>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</si>
  <si>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</si>
  <si>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</si>
  <si>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</si>
  <si>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</si>
  <si>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</si>
  <si>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</si>
  <si>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</si>
  <si>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</si>
  <si>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</si>
  <si>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</si>
  <si>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</si>
  <si>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</si>
  <si>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</si>
  <si>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</si>
  <si>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</si>
  <si>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</si>
  <si>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</si>
  <si>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</si>
  <si>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</si>
  <si>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</si>
  <si>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</si>
  <si>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</si>
  <si>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</si>
  <si>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</si>
  <si>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</si>
  <si>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</si>
  <si>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</si>
  <si>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</si>
  <si>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</si>
  <si>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</si>
  <si>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</si>
  <si>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</si>
  <si>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</si>
  <si>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</si>
  <si>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</si>
  <si>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</si>
  <si>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</si>
  <si>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</si>
  <si>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</si>
  <si>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</si>
  <si>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</si>
  <si>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</si>
  <si>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</si>
  <si>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</si>
  <si>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</si>
  <si>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</si>
  <si>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</si>
  <si>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</si>
  <si>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</si>
  <si>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</si>
  <si>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</si>
  <si>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</si>
  <si>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</si>
  <si>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</si>
  <si>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</si>
  <si>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</si>
  <si>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</si>
  <si>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</si>
  <si>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</si>
  <si>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</si>
  <si>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</si>
  <si>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</si>
  <si>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</si>
  <si>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</si>
  <si>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</si>
  <si>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</si>
  <si>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</si>
  <si>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</si>
  <si>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</si>
  <si>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</si>
  <si>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</si>
  <si>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</si>
  <si>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</si>
  <si>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</si>
  <si>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</si>
  <si>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</si>
  <si>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</si>
  <si>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</si>
  <si>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</si>
  <si>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</si>
  <si>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</si>
  <si>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</si>
  <si>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</si>
  <si>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</si>
  <si>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</si>
  <si>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</si>
  <si>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</si>
  <si>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</si>
  <si>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</si>
  <si>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</si>
  <si>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</si>
  <si>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</si>
  <si>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</si>
  <si>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</si>
  <si>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</si>
  <si>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</si>
  <si>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</si>
  <si>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</si>
  <si>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</si>
  <si>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</si>
  <si>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</si>
  <si>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</si>
  <si>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</si>
  <si>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</si>
  <si>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</si>
  <si>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</si>
  <si>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</si>
  <si>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</si>
  <si>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</si>
  <si>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</si>
  <si>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</si>
  <si>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</si>
  <si>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</si>
  <si>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</si>
  <si>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</si>
  <si>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</si>
  <si>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</si>
  <si>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</si>
  <si>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</si>
  <si>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</si>
  <si>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</si>
  <si>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</si>
  <si>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</si>
  <si>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</si>
  <si>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</si>
  <si>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</si>
  <si>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</si>
  <si>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</si>
  <si>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</si>
  <si>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</si>
  <si>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</si>
  <si>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</si>
  <si>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</si>
  <si>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</si>
  <si>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</si>
  <si>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</si>
  <si>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</si>
  <si>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</si>
  <si>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</si>
  <si>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</si>
  <si>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</si>
  <si>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</si>
  <si>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</si>
  <si>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</si>
  <si>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</si>
  <si>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</si>
  <si>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</si>
  <si>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</si>
  <si>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</si>
  <si>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</si>
  <si>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</si>
  <si>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</si>
  <si>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</si>
  <si>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</si>
  <si>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</si>
  <si>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</si>
  <si>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</si>
  <si>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</si>
  <si>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</si>
  <si>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</si>
  <si>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</si>
  <si>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</si>
  <si>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</si>
  <si>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</si>
  <si>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</si>
  <si>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</si>
  <si>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</si>
  <si>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</si>
  <si>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</si>
  <si>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</si>
  <si>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</si>
  <si>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</si>
  <si>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</si>
  <si>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</si>
  <si>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</si>
  <si>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</si>
  <si>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</si>
  <si>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</si>
  <si>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</si>
  <si>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</si>
  <si>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</si>
  <si>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</si>
  <si>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</si>
  <si>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</si>
  <si>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</si>
  <si>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</si>
  <si>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</si>
  <si>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</si>
  <si>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</si>
  <si>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</si>
  <si>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</si>
  <si>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</si>
  <si>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</si>
  <si>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</si>
  <si>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</si>
  <si>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</si>
  <si>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</si>
  <si>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</si>
  <si>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</si>
  <si>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</si>
  <si>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</si>
  <si>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</si>
  <si>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</si>
  <si>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</si>
  <si>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</si>
  <si>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</si>
  <si>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</si>
  <si>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</si>
  <si>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</si>
  <si>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</si>
  <si>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</si>
  <si>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</si>
  <si>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</si>
  <si>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</si>
  <si>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</si>
  <si>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</si>
  <si>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</si>
  <si>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</si>
  <si>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</si>
  <si>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</si>
  <si>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</si>
  <si>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</si>
  <si>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</si>
  <si>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</si>
  <si>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</si>
  <si>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</si>
  <si>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</si>
  <si>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</si>
  <si>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</si>
  <si>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</si>
  <si>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</si>
  <si>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</si>
  <si>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</si>
  <si>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</si>
  <si>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</si>
  <si>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</si>
  <si>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</si>
  <si>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</si>
  <si>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</si>
  <si>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</si>
  <si>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</si>
  <si>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</si>
  <si>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</si>
  <si>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</si>
  <si>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</si>
  <si>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</si>
  <si>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</si>
  <si>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</si>
  <si>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</si>
  <si>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</si>
  <si>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</si>
  <si>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</si>
  <si>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</si>
  <si>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</si>
  <si>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</si>
  <si>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</si>
  <si>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</si>
  <si>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</si>
  <si>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</si>
  <si>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</si>
  <si>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</si>
  <si>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</si>
  <si>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</si>
  <si>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</si>
  <si>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</si>
  <si>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</si>
  <si>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</si>
  <si>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</si>
  <si>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</si>
  <si>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</si>
  <si>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</si>
  <si>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</si>
  <si>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</si>
  <si>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</si>
  <si>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</si>
  <si>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</si>
  <si>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</si>
  <si>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</si>
  <si>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</si>
  <si>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</si>
  <si>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</si>
  <si>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</si>
  <si>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</si>
  <si>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</si>
  <si>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</si>
  <si>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</si>
  <si>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</si>
  <si>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</si>
  <si>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</si>
  <si>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</si>
  <si>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</si>
  <si>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</si>
  <si>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</si>
  <si>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</si>
  <si>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</si>
  <si>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</si>
  <si>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</si>
  <si>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</si>
  <si>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</si>
  <si>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</si>
  <si>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</si>
  <si>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</si>
  <si>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</si>
  <si>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</si>
  <si>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</si>
  <si>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</si>
  <si>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</si>
  <si>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</si>
  <si>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</si>
  <si>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</si>
  <si>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</si>
  <si>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</si>
  <si>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</si>
  <si>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</si>
  <si>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</si>
  <si>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</si>
  <si>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</si>
  <si>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</si>
  <si>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</si>
  <si>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</si>
  <si>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</si>
  <si>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</si>
  <si>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</si>
  <si>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</si>
  <si>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</si>
  <si>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</si>
  <si>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</si>
  <si>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</si>
  <si>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</si>
  <si>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</si>
  <si>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</si>
  <si>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</si>
  <si>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</si>
  <si>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</si>
  <si>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</si>
  <si>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</si>
  <si>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</si>
  <si>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</si>
  <si>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</si>
  <si>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</si>
  <si>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</si>
  <si>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</si>
  <si>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</si>
  <si>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</si>
  <si>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</si>
  <si>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</si>
  <si>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</si>
  <si>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</si>
  <si>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</si>
  <si>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</si>
  <si>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</si>
  <si>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</si>
  <si>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</si>
  <si>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</si>
  <si>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</si>
  <si>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</si>
  <si>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</si>
  <si>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</si>
  <si>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</si>
  <si>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</si>
  <si>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</si>
  <si>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</si>
  <si>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</si>
  <si>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</si>
  <si>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</si>
  <si>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</si>
  <si>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</si>
  <si>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</si>
  <si>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</si>
  <si>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</si>
  <si>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</si>
  <si>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</si>
  <si>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</si>
  <si>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</si>
  <si>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</si>
  <si>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</si>
  <si>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</si>
  <si>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</si>
  <si>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</si>
  <si>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</si>
  <si>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</si>
  <si>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</si>
  <si>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</si>
  <si>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</si>
  <si>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</si>
  <si>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</si>
  <si>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</si>
  <si>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</si>
  <si>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</si>
  <si>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</si>
  <si>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</si>
  <si>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</si>
  <si>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</si>
  <si>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</si>
  <si>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</si>
  <si>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</si>
  <si>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</si>
  <si>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</si>
  <si>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</si>
  <si>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</si>
  <si>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</si>
  <si>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</si>
  <si>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</si>
  <si>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</si>
  <si>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</si>
  <si>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</si>
  <si>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</si>
  <si>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</si>
  <si>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</si>
  <si>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</si>
  <si>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</si>
  <si>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</si>
  <si>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</si>
  <si>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</si>
  <si>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</si>
  <si>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</si>
  <si>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</si>
  <si>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</si>
  <si>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</si>
  <si>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</si>
  <si>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</si>
  <si>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</si>
  <si>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</si>
  <si>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</si>
  <si>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</si>
  <si>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</si>
  <si>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</si>
  <si>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</si>
  <si>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</si>
  <si>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</si>
  <si>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</si>
  <si>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</si>
  <si>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</si>
  <si>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</si>
  <si>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</si>
  <si>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</si>
  <si>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</si>
  <si>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</si>
  <si>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</si>
  <si>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</si>
  <si>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</si>
  <si>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</si>
  <si>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</si>
  <si>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</si>
  <si>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</si>
  <si>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</si>
  <si>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</si>
  <si>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</si>
  <si>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</si>
  <si>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</si>
  <si>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</si>
  <si>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</si>
  <si>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</si>
  <si>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</si>
  <si>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</si>
  <si>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</si>
  <si>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</si>
  <si>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</si>
  <si>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</si>
  <si>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</si>
  <si>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</si>
  <si>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</si>
  <si>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</si>
  <si>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</si>
  <si>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</si>
  <si>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</si>
  <si>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</si>
  <si>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</si>
  <si>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</si>
  <si>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</si>
  <si>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</si>
  <si>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</si>
  <si>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</si>
  <si>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</si>
  <si>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</si>
  <si>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</si>
  <si>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</si>
  <si>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</si>
  <si>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</si>
  <si>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</si>
  <si>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</si>
  <si>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</si>
  <si>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</si>
  <si>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</si>
  <si>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</si>
  <si>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</si>
  <si>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</si>
  <si>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</si>
  <si>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</si>
  <si>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</si>
  <si>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</si>
  <si>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</si>
  <si>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</si>
  <si>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</si>
  <si>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</si>
  <si>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</si>
  <si>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</si>
  <si>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</si>
  <si>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</si>
  <si>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</si>
  <si>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</si>
  <si>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</si>
  <si>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</si>
  <si>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</si>
  <si>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</si>
  <si>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</si>
  <si>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</si>
  <si>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</si>
  <si>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</si>
  <si>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</si>
  <si>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</si>
  <si>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</si>
  <si>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</si>
  <si>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</si>
  <si>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</si>
  <si>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</si>
  <si>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</si>
  <si>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</si>
  <si>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</si>
  <si>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</si>
  <si>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</si>
  <si>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</si>
  <si>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</si>
  <si>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</si>
  <si>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</si>
  <si>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</si>
  <si>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</si>
  <si>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</si>
  <si>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</si>
  <si>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</si>
  <si>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</si>
  <si>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</si>
  <si>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</si>
  <si>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</si>
  <si>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</si>
  <si>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</si>
  <si>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</si>
  <si>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</si>
  <si>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</si>
  <si>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</si>
  <si>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</si>
  <si>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</si>
  <si>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</si>
  <si>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</si>
  <si>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</si>
  <si>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</si>
  <si>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</si>
  <si>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</si>
  <si>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</si>
  <si>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</si>
  <si>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</si>
  <si>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</si>
  <si>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</si>
  <si>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</si>
  <si>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</si>
  <si>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</si>
  <si>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</si>
  <si>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</si>
  <si>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</si>
  <si>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</si>
  <si>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</si>
  <si>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</si>
  <si>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</si>
  <si>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</si>
  <si>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</si>
  <si>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</si>
  <si>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</si>
  <si>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</si>
  <si>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</si>
  <si>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</si>
  <si>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</si>
  <si>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</si>
  <si>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</si>
  <si>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</si>
  <si>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</si>
  <si>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</si>
  <si>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</si>
  <si>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</si>
  <si>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</si>
  <si>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</si>
  <si>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</si>
  <si>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</si>
  <si>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</si>
  <si>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</si>
  <si>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</si>
  <si>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</si>
  <si>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</si>
  <si>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</si>
  <si>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</si>
  <si>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</si>
  <si>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</si>
  <si>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</si>
  <si>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</si>
  <si>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</si>
  <si>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</si>
  <si>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</si>
  <si>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</si>
  <si>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</si>
  <si>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</si>
  <si>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</si>
  <si>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</si>
  <si>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</si>
  <si>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</si>
  <si>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</si>
  <si>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</si>
  <si>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</si>
  <si>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</si>
  <si>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</si>
  <si>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</si>
  <si>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</si>
  <si>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</si>
  <si>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</si>
  <si>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</si>
  <si>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</si>
  <si>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</si>
  <si>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</si>
  <si>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</si>
  <si>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</si>
  <si>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</si>
  <si>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</si>
  <si>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</si>
  <si>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</si>
  <si>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</si>
  <si>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</si>
  <si>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</si>
  <si>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</si>
  <si>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</si>
  <si>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</si>
  <si>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</si>
  <si>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</si>
  <si>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</si>
  <si>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</si>
  <si>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</si>
  <si>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</si>
  <si>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</si>
  <si>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</si>
  <si>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</si>
  <si>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</si>
  <si>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</si>
  <si>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</si>
  <si>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</si>
  <si>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</si>
  <si>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</si>
  <si>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</si>
  <si>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</si>
  <si>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</si>
  <si>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</si>
  <si>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</si>
  <si>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</si>
  <si>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</si>
  <si>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</si>
  <si>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</si>
  <si>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</si>
  <si>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</si>
  <si>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</si>
  <si>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</si>
  <si>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</si>
  <si>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</si>
  <si>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</si>
  <si>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</si>
  <si>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</si>
  <si>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</si>
  <si>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</si>
  <si>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</si>
  <si>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</si>
  <si>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</si>
  <si>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</si>
  <si>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</si>
  <si>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</si>
  <si>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</si>
  <si>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</si>
  <si>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</si>
  <si>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</si>
  <si>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</si>
  <si>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</si>
  <si>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</si>
  <si>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</si>
  <si>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</si>
  <si>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</si>
  <si>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</si>
  <si>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</si>
  <si>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</si>
  <si>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</si>
  <si>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</si>
  <si>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</si>
  <si>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</si>
  <si>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</si>
  <si>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</si>
  <si>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</si>
  <si>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</si>
  <si>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</si>
  <si>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</si>
  <si>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</si>
  <si>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</si>
  <si>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</si>
  <si>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</si>
  <si>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</si>
  <si>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</si>
  <si>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</si>
  <si>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</si>
  <si>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</si>
  <si>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</si>
  <si>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</si>
  <si>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</si>
  <si>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</si>
  <si>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</si>
  <si>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</si>
  <si>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</si>
  <si>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</si>
  <si>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</si>
  <si>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</si>
  <si>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</si>
  <si>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</si>
  <si>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</si>
  <si>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</si>
  <si>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</si>
  <si>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</si>
  <si>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</si>
  <si>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</si>
  <si>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</si>
  <si>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</si>
  <si>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</si>
  <si>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</si>
  <si>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</si>
  <si>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</si>
  <si>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</si>
  <si>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</si>
  <si>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</si>
  <si>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</si>
  <si>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</si>
  <si>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</si>
  <si>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</si>
  <si>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</si>
  <si>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</si>
  <si>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</si>
  <si>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</si>
  <si>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</si>
  <si>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</si>
  <si>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</si>
  <si>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</si>
  <si>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</si>
  <si>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</si>
  <si>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</si>
  <si>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</si>
  <si>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</si>
  <si>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</si>
  <si>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</si>
  <si>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</si>
  <si>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</si>
  <si>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</si>
  <si>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</si>
  <si>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</si>
  <si>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</si>
  <si>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</si>
  <si>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</si>
  <si>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</si>
  <si>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</si>
  <si>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</si>
  <si>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</si>
  <si>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</si>
  <si>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</si>
  <si>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</si>
  <si>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</si>
  <si>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</si>
  <si>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</si>
  <si>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</si>
  <si>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</si>
  <si>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</si>
  <si>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</si>
  <si>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</si>
  <si>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</si>
  <si>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</si>
  <si>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</si>
  <si>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</si>
  <si>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</si>
  <si>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</si>
  <si>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</si>
  <si>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</si>
  <si>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</si>
  <si>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</si>
  <si>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</si>
  <si>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</si>
  <si>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</si>
  <si>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</si>
  <si>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</si>
  <si>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</si>
  <si>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</si>
  <si>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</si>
  <si>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</si>
  <si>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</si>
  <si>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</si>
  <si>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</si>
  <si>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</si>
  <si>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</si>
  <si>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</si>
  <si>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</si>
  <si>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</si>
  <si>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</si>
  <si>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</si>
  <si>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</si>
  <si>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</si>
  <si>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</si>
  <si>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</si>
  <si>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</si>
  <si>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</si>
  <si>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</si>
  <si>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</si>
  <si>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</si>
  <si>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</si>
  <si>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</si>
  <si>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</si>
  <si>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</si>
  <si>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</si>
  <si>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</si>
  <si>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</si>
  <si>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</si>
  <si>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</si>
  <si>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</si>
  <si>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</si>
  <si>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</si>
  <si>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</si>
  <si>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</si>
  <si>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</si>
  <si>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</si>
  <si>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</si>
  <si>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</si>
  <si>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</si>
  <si>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</si>
  <si>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</si>
  <si>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</si>
  <si>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</si>
  <si>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</si>
  <si>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</si>
  <si>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</si>
  <si>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</si>
  <si>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</si>
  <si>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</si>
  <si>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</si>
  <si>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</si>
  <si>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</si>
  <si>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</si>
  <si>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</si>
  <si>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</si>
  <si>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</si>
  <si>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</si>
  <si>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</si>
  <si>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</si>
  <si>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</si>
  <si>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</si>
  <si>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</si>
  <si>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</si>
  <si>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</si>
  <si>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</si>
  <si>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</si>
  <si>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</si>
  <si>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</si>
  <si>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</si>
  <si>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</si>
  <si>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</si>
  <si>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</si>
  <si>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</si>
  <si>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</si>
  <si>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</si>
  <si>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</si>
  <si>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</si>
  <si>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</si>
  <si>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</si>
  <si>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</si>
  <si>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</si>
  <si>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</si>
  <si>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</si>
  <si>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</si>
  <si>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</si>
  <si>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</si>
  <si>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</si>
  <si>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</si>
  <si>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</si>
  <si>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</si>
  <si>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</si>
  <si>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</si>
  <si>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</si>
  <si>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</si>
  <si>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</si>
  <si>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</si>
  <si>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</si>
  <si>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</si>
  <si>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</si>
  <si>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</si>
  <si>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</si>
  <si>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</si>
  <si>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</si>
  <si>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</si>
  <si>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</si>
  <si>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</si>
  <si>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</si>
  <si>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</si>
  <si>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</si>
  <si>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</si>
  <si>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</si>
  <si>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</si>
  <si>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</si>
  <si>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</si>
  <si>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</si>
  <si>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</si>
  <si>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</si>
  <si>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</si>
  <si>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</si>
  <si>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</si>
  <si>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</si>
  <si>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</si>
  <si>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</si>
  <si>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</si>
  <si>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</si>
  <si>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</si>
  <si>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</si>
  <si>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</si>
  <si>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</si>
  <si>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</si>
  <si>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</si>
  <si>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</si>
  <si>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</si>
  <si>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</si>
  <si>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</si>
  <si>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</si>
  <si>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</si>
  <si>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</si>
  <si>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</si>
  <si>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</si>
  <si>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</si>
  <si>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</si>
  <si>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</si>
  <si>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</si>
  <si>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</si>
  <si>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</si>
  <si>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</si>
  <si>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</si>
  <si>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</si>
  <si>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</si>
  <si>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</si>
  <si>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</si>
  <si>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</si>
  <si>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</si>
  <si>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</si>
  <si>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</si>
  <si>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</si>
  <si>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</si>
  <si>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</si>
  <si>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</si>
  <si>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</si>
  <si>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</si>
  <si>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</si>
  <si>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</si>
  <si>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</si>
  <si>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</si>
  <si>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</si>
  <si>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</si>
  <si>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</si>
  <si>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</si>
  <si>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</si>
  <si>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</si>
  <si>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</si>
  <si>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</si>
  <si>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</si>
  <si>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</si>
  <si>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</si>
  <si>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</si>
  <si>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</si>
  <si>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</si>
  <si>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</si>
  <si>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</si>
  <si>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</si>
  <si>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</si>
  <si>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</si>
  <si>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</si>
  <si>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</si>
  <si>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</si>
  <si>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</si>
  <si>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</si>
  <si>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</si>
  <si>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</si>
  <si>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</si>
  <si>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</si>
  <si>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</si>
  <si>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</si>
  <si>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</si>
  <si>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</si>
  <si>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</si>
  <si>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</si>
  <si>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</si>
  <si>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</si>
  <si>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</si>
  <si>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</si>
  <si>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</si>
  <si>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</si>
  <si>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</si>
  <si>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</si>
  <si>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</si>
  <si>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</si>
  <si>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</si>
  <si>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</si>
  <si>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</si>
  <si>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</si>
  <si>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</si>
  <si>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</si>
  <si>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</si>
  <si>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</si>
  <si>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</si>
  <si>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</si>
  <si>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</si>
  <si>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</si>
  <si>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</si>
  <si>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</si>
  <si>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</si>
  <si>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</si>
  <si>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</si>
  <si>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</si>
  <si>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</si>
  <si>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</si>
  <si>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</si>
  <si>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</si>
  <si>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</si>
  <si>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</si>
  <si>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</si>
  <si>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</si>
  <si>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</si>
  <si>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</si>
  <si>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</si>
  <si>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</si>
  <si>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</si>
  <si>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</si>
  <si>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</si>
  <si>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</si>
  <si>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</si>
  <si>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</si>
  <si>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</si>
  <si>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</si>
  <si>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</si>
  <si>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</si>
  <si>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</si>
  <si>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</si>
  <si>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</si>
  <si>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</si>
  <si>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</si>
  <si>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</si>
  <si>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</si>
  <si>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</si>
  <si>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</si>
  <si>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</si>
  <si>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</si>
  <si>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</si>
  <si>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</si>
  <si>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</si>
  <si>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</si>
  <si>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</si>
  <si>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</si>
  <si>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</si>
  <si>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</si>
  <si>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</si>
  <si>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</si>
  <si>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</si>
  <si>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</si>
  <si>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</si>
  <si>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</si>
  <si>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</si>
  <si>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</si>
  <si>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</si>
  <si>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</si>
  <si>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</si>
  <si>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</si>
  <si>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</si>
  <si>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</si>
  <si>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</si>
  <si>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</si>
  <si>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</si>
  <si>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</si>
  <si>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</si>
  <si>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</si>
  <si>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</si>
  <si>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</si>
  <si>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</si>
  <si>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</si>
  <si>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</si>
  <si>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</si>
  <si>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</si>
  <si>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</si>
  <si>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</si>
  <si>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</si>
  <si>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</si>
  <si>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</si>
  <si>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</si>
  <si>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</si>
  <si>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</si>
  <si>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</si>
  <si>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</si>
  <si>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</si>
  <si>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</si>
  <si>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</si>
  <si>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</si>
  <si>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</si>
  <si>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</si>
  <si>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</si>
  <si>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</si>
  <si>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</si>
  <si>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</si>
  <si>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</si>
  <si>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</si>
  <si>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</si>
  <si>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</si>
  <si>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</si>
  <si>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</si>
  <si>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</si>
  <si>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</si>
  <si>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</si>
  <si>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</si>
  <si>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</si>
  <si>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</si>
  <si>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</si>
  <si>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</si>
  <si>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</si>
  <si>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</si>
  <si>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</si>
  <si>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</si>
  <si>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</si>
  <si>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</si>
  <si>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</si>
  <si>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</si>
  <si>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</si>
  <si>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</si>
  <si>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</si>
  <si>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</si>
  <si>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</si>
  <si>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</si>
  <si>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</si>
  <si>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</si>
  <si>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</si>
  <si>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</si>
  <si>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</si>
  <si>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</si>
  <si>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</si>
  <si>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</si>
  <si>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</si>
  <si>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</si>
  <si>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</si>
  <si>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</si>
  <si>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</si>
  <si>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</si>
  <si>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</si>
  <si>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</si>
  <si>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</si>
  <si>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</si>
  <si>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</si>
  <si>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</si>
  <si>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</si>
  <si>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</si>
  <si>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</si>
  <si>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</si>
  <si>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</si>
  <si>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</si>
  <si>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</si>
  <si>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</si>
  <si>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</si>
  <si>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</si>
  <si>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</si>
  <si>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</si>
  <si>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</si>
  <si>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</si>
  <si>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</si>
  <si>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</si>
  <si>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</si>
  <si>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</si>
  <si>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</si>
  <si>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</si>
  <si>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</si>
  <si>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</si>
  <si>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</si>
  <si>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</si>
  <si>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</si>
  <si>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</si>
  <si>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</si>
  <si>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</si>
  <si>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</si>
  <si>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</si>
  <si>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</si>
  <si>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</si>
  <si>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</si>
  <si>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</si>
  <si>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</si>
  <si>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</si>
  <si>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</si>
  <si>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</si>
  <si>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</si>
  <si>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</si>
  <si>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</si>
  <si>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</si>
  <si>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</si>
  <si>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</si>
  <si>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</si>
  <si>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</si>
  <si>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</si>
  <si>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</si>
  <si>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</si>
  <si>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</si>
  <si>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</si>
  <si>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</si>
  <si>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</si>
  <si>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</si>
  <si>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</si>
  <si>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</si>
  <si>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</si>
  <si>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</si>
  <si>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</si>
  <si>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</si>
  <si>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</si>
  <si>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</si>
  <si>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</si>
  <si>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</si>
  <si>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</si>
  <si>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</si>
  <si>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</si>
  <si>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</si>
  <si>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</si>
  <si>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</si>
  <si>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</si>
  <si>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</si>
  <si>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</si>
  <si>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</si>
  <si>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</si>
  <si>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</si>
  <si>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</si>
  <si>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</si>
  <si>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</si>
  <si>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</si>
  <si>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</si>
  <si>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</si>
  <si>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</si>
  <si>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</si>
  <si>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</si>
  <si>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</si>
  <si>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</si>
  <si>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</si>
  <si>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</si>
  <si>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</si>
  <si>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</si>
  <si>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</si>
  <si>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</si>
  <si>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</si>
  <si>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</si>
  <si>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</si>
  <si>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</si>
  <si>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</si>
  <si>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</si>
  <si>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</si>
  <si>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</si>
  <si>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</si>
  <si>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</si>
  <si>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</si>
  <si>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</si>
  <si>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</si>
  <si>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</si>
  <si>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</si>
  <si>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</si>
  <si>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</si>
  <si>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</si>
  <si>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</si>
  <si>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</si>
  <si>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</si>
  <si>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</si>
  <si>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</si>
  <si>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</si>
  <si>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</si>
  <si>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</si>
  <si>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</si>
  <si>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</si>
  <si>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</si>
  <si>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</si>
  <si>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</si>
  <si>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</si>
  <si>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</si>
  <si>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</si>
  <si>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</si>
  <si>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</si>
  <si>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</si>
  <si>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</si>
  <si>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</si>
  <si>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</si>
  <si>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</si>
  <si>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</si>
  <si>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</si>
  <si>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</si>
  <si>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</si>
  <si>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</si>
  <si>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</si>
  <si>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</si>
  <si>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</si>
  <si>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</si>
  <si>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</si>
  <si>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</si>
  <si>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</si>
  <si>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</si>
  <si>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</si>
  <si>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</si>
  <si>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</si>
  <si>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</si>
  <si>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</si>
  <si>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</si>
  <si>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</si>
  <si>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</si>
  <si>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</si>
  <si>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</si>
  <si>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</si>
  <si>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</si>
  <si>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</si>
  <si>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</si>
  <si>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</si>
  <si>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</si>
  <si>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</si>
  <si>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</si>
  <si>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</si>
  <si>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</si>
  <si>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</si>
  <si>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</si>
  <si>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</si>
  <si>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</si>
  <si>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</si>
  <si>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</si>
  <si>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</si>
  <si>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</si>
  <si>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</si>
  <si>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</si>
  <si>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</si>
  <si>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</si>
  <si>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</si>
  <si>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</si>
  <si>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</si>
  <si>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</si>
  <si>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</si>
  <si>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</si>
  <si>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</si>
  <si>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</si>
  <si>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</si>
  <si>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</si>
  <si>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</si>
  <si>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</si>
  <si>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</si>
  <si>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</si>
  <si>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</si>
  <si>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</si>
  <si>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</si>
  <si>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</si>
  <si>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</si>
  <si>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</si>
  <si>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</si>
  <si>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</si>
  <si>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</si>
  <si>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</si>
  <si>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</si>
  <si>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</si>
  <si>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</si>
  <si>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</si>
  <si>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</si>
  <si>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</si>
  <si>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</si>
  <si>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</si>
  <si>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</si>
  <si>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</si>
  <si>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</si>
  <si>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</si>
  <si>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</si>
  <si>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</si>
  <si>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</si>
  <si>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</si>
  <si>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</si>
  <si>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</si>
  <si>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</si>
  <si>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</si>
  <si>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</si>
  <si>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</si>
  <si>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</si>
  <si>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</si>
  <si>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</si>
  <si>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</si>
  <si>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</si>
  <si>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</si>
  <si>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</si>
  <si>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</si>
  <si>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</si>
  <si>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</si>
  <si>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</si>
  <si>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</si>
  <si>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</si>
  <si>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</si>
  <si>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</si>
  <si>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</si>
  <si>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</si>
  <si>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</si>
  <si>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</si>
  <si>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</si>
  <si>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</si>
  <si>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</si>
  <si>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</si>
  <si>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</si>
  <si>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</si>
  <si>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</si>
  <si>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</si>
  <si>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</si>
  <si>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</si>
  <si>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</si>
  <si>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</si>
  <si>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</si>
  <si>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</si>
  <si>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</si>
  <si>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</si>
  <si>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</si>
  <si>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</si>
  <si>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</si>
  <si>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</si>
  <si>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</si>
  <si>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</si>
  <si>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</si>
  <si>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</si>
  <si>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</si>
  <si>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</si>
  <si>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</si>
  <si>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</si>
  <si>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</si>
  <si>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</si>
  <si>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</si>
  <si>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</si>
  <si>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</si>
  <si>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</si>
  <si>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</si>
  <si>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</si>
  <si>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</si>
  <si>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</si>
  <si>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</si>
  <si>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</si>
  <si>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</si>
  <si>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</si>
  <si>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</si>
  <si>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</si>
  <si>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</si>
  <si>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</si>
  <si>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</si>
  <si>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</si>
  <si>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</si>
  <si>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</si>
  <si>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</si>
  <si>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</si>
  <si>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</si>
  <si>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</si>
  <si>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</si>
  <si>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</si>
  <si>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</si>
  <si>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</si>
  <si>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</si>
  <si>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</si>
  <si>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</si>
  <si>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</si>
  <si>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</si>
  <si>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</si>
  <si>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</si>
  <si>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</si>
  <si>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</si>
  <si>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</si>
  <si>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</si>
  <si>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</si>
  <si>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</si>
  <si>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</si>
  <si>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</si>
  <si>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</si>
  <si>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</si>
  <si>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</si>
  <si>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</si>
  <si>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</si>
  <si>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</si>
  <si>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</si>
  <si>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</si>
  <si>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</si>
  <si>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</si>
  <si>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</si>
  <si>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</si>
  <si>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</si>
  <si>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</si>
  <si>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</si>
  <si>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</si>
  <si>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</si>
  <si>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</si>
  <si>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</si>
  <si>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</si>
  <si>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</si>
  <si>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</si>
  <si>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</si>
  <si>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</si>
  <si>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</si>
  <si>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</si>
  <si>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</si>
  <si>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</si>
  <si>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</si>
  <si>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</si>
  <si>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</si>
  <si>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</si>
  <si>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</si>
  <si>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</si>
  <si>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</si>
  <si>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</si>
  <si>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</si>
  <si>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</si>
  <si>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</si>
  <si>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</si>
  <si>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</si>
  <si>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</si>
  <si>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</si>
  <si>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</si>
  <si>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</si>
  <si>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</si>
  <si>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</si>
  <si>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</si>
  <si>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</si>
  <si>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</si>
  <si>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</si>
  <si>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</si>
  <si>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</si>
  <si>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</si>
  <si>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</si>
  <si>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</si>
  <si>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</si>
  <si>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</si>
  <si>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</si>
  <si>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</si>
  <si>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</si>
  <si>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</si>
  <si>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</si>
  <si>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</si>
  <si>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</si>
  <si>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</si>
  <si>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</si>
  <si>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</si>
  <si>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</si>
  <si>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</si>
  <si>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</si>
  <si>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</si>
  <si>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</si>
  <si>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</si>
  <si>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</si>
  <si>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</si>
  <si>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</si>
  <si>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</si>
  <si>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</si>
  <si>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</si>
  <si>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</si>
  <si>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</si>
  <si>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</si>
  <si>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</si>
  <si>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</si>
  <si>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</si>
  <si>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</si>
  <si>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</si>
  <si>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</si>
  <si>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</si>
  <si>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</si>
  <si>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</si>
  <si>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</si>
  <si>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</si>
  <si>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</si>
  <si>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</si>
  <si>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</si>
  <si>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</si>
  <si>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</si>
  <si>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</si>
  <si>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</si>
  <si>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</si>
  <si>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</si>
  <si>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</si>
  <si>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</si>
  <si>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</si>
  <si>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</si>
  <si>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</si>
  <si>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</si>
  <si>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</si>
  <si>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</si>
  <si>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</si>
  <si>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</si>
  <si>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</si>
  <si>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</si>
  <si>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</si>
  <si>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</si>
  <si>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</si>
  <si>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</si>
  <si>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</si>
  <si>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</si>
  <si>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</si>
  <si>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</si>
  <si>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</si>
  <si>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</si>
  <si>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</si>
  <si>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</si>
  <si>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</si>
  <si>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</si>
  <si>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</si>
  <si>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</si>
  <si>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</si>
  <si>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</si>
  <si>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</si>
  <si>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</si>
  <si>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</si>
  <si>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</si>
  <si>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</si>
  <si>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</si>
  <si>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</si>
  <si>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</si>
  <si>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</si>
  <si>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</si>
  <si>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</si>
  <si>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</si>
  <si>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</si>
  <si>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</si>
  <si>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</si>
  <si>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</si>
  <si>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</si>
  <si>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</si>
  <si>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</si>
  <si>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</si>
  <si>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</si>
  <si>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</si>
  <si>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</si>
  <si>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</si>
  <si>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</si>
  <si>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</si>
  <si>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</si>
  <si>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</si>
  <si>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</si>
  <si>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</si>
  <si>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</si>
  <si>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</si>
  <si>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</si>
  <si>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</si>
  <si>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</si>
  <si>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</si>
  <si>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</si>
  <si>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</si>
  <si>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</si>
  <si>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</si>
  <si>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</si>
  <si>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</si>
  <si>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</si>
  <si>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</si>
  <si>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</si>
  <si>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</si>
  <si>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</si>
  <si>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</si>
  <si>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</si>
  <si>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</si>
  <si>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</si>
  <si>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</si>
  <si>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</si>
  <si>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</si>
  <si>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</si>
  <si>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</si>
  <si>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</si>
  <si>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</si>
  <si>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</si>
  <si>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</si>
  <si>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</si>
  <si>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</si>
  <si>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</si>
  <si>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</si>
  <si>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</si>
  <si>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</si>
  <si>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</si>
  <si>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</si>
  <si>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</si>
  <si>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</si>
  <si>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</si>
  <si>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</si>
  <si>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</si>
  <si>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</si>
  <si>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</si>
  <si>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</si>
  <si>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</si>
  <si>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</si>
  <si>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</si>
  <si>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</si>
  <si>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</si>
  <si>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</si>
  <si>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</si>
  <si>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</si>
  <si>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</si>
  <si>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</si>
  <si>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</si>
  <si>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</si>
  <si>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</si>
  <si>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</si>
  <si>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</si>
  <si>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</si>
  <si>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</si>
  <si>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</si>
  <si>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</si>
  <si>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</si>
  <si>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</si>
  <si>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</si>
  <si>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</si>
  <si>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</si>
  <si>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</si>
  <si>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</si>
  <si>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</si>
  <si>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</si>
  <si>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</si>
  <si>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</si>
  <si>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</si>
  <si>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</si>
  <si>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</si>
  <si>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</si>
  <si>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</si>
  <si>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</si>
  <si>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</si>
  <si>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</si>
  <si>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</si>
  <si>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</si>
  <si>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</si>
  <si>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</si>
  <si>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</si>
  <si>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</si>
  <si>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</si>
  <si>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</si>
  <si>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</si>
  <si>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</si>
  <si>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</si>
  <si>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</si>
  <si>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</si>
  <si>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</si>
  <si>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</si>
  <si>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</si>
  <si>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</si>
  <si>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</si>
  <si>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</si>
  <si>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</si>
  <si>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</si>
  <si>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</si>
  <si>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</si>
  <si>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</si>
  <si>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</si>
  <si>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</si>
  <si>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</si>
  <si>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</si>
  <si>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</si>
  <si>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</si>
  <si>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</si>
  <si>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</si>
  <si>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</si>
  <si>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</si>
  <si>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</si>
  <si>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</si>
  <si>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</si>
  <si>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</si>
  <si>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</si>
  <si>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</si>
  <si>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</si>
  <si>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</si>
  <si>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</si>
  <si>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</si>
  <si>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</si>
  <si>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</si>
  <si>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</si>
  <si>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</si>
  <si>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</si>
  <si>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</si>
  <si>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</si>
  <si>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</si>
  <si>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</si>
  <si>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</si>
  <si>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</si>
  <si>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</si>
  <si>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</si>
  <si>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</si>
  <si>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</si>
  <si>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</si>
  <si>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</si>
  <si>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</si>
  <si>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</si>
  <si>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</si>
  <si>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</si>
  <si>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</si>
  <si>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</si>
  <si>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</si>
  <si>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</si>
  <si>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</si>
  <si>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</si>
  <si>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</si>
  <si>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</si>
  <si>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</si>
  <si>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</si>
  <si>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</si>
  <si>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</si>
  <si>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</si>
  <si>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</si>
  <si>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</si>
  <si>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</si>
  <si>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</si>
  <si>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</si>
  <si>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</si>
  <si>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</si>
  <si>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</si>
  <si>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</si>
  <si>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</si>
  <si>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</si>
  <si>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</si>
  <si>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</si>
  <si>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</si>
  <si>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</si>
  <si>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</si>
  <si>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</si>
  <si>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</si>
  <si>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</si>
  <si>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</si>
  <si>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</si>
  <si>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</si>
  <si>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</si>
  <si>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</si>
  <si>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</si>
  <si>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</si>
  <si>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</si>
  <si>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</si>
  <si>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</si>
  <si>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</si>
  <si>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</si>
  <si>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</si>
  <si>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</si>
  <si>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</si>
  <si>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</si>
  <si>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</si>
  <si>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</si>
  <si>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</si>
  <si>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</si>
  <si>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</si>
  <si>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</si>
  <si>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</si>
  <si>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</si>
  <si>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</si>
  <si>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</si>
  <si>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</si>
  <si>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</si>
  <si>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</si>
  <si>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</si>
  <si>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</si>
  <si>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</si>
  <si>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</si>
  <si>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</si>
  <si>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</si>
  <si>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</si>
  <si>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</si>
  <si>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</si>
  <si>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</si>
  <si>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</si>
  <si>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</si>
  <si>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</si>
  <si>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</si>
  <si>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</si>
  <si>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</si>
  <si>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</si>
  <si>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</si>
  <si>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</si>
  <si>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</si>
  <si>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</si>
  <si>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</si>
  <si>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</si>
  <si>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</si>
  <si>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</si>
  <si>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</si>
  <si>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</si>
  <si>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</si>
  <si>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</si>
  <si>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</si>
  <si>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</si>
  <si>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</si>
  <si>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</si>
  <si>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</si>
  <si>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</si>
  <si>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</si>
  <si>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</si>
  <si>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</si>
  <si>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</si>
  <si>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</si>
  <si>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</si>
  <si>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</si>
  <si>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</si>
  <si>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</si>
  <si>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</si>
  <si>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</si>
  <si>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</si>
  <si>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</si>
  <si>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</si>
  <si>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</si>
  <si>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</si>
  <si>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</si>
  <si>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</si>
  <si>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</si>
  <si>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</si>
  <si>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</si>
  <si>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</si>
  <si>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</si>
  <si>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</si>
  <si>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</si>
  <si>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</si>
  <si>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</si>
  <si>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</si>
  <si>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</si>
  <si>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</si>
  <si>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</si>
  <si>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</si>
  <si>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</si>
  <si>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</si>
  <si>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</si>
  <si>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</si>
  <si>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</si>
  <si>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</si>
  <si>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</si>
  <si>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</si>
  <si>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</si>
  <si>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</si>
  <si>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</si>
  <si>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</si>
  <si>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</si>
  <si>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</si>
  <si>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</si>
  <si>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</si>
  <si>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</si>
  <si>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</si>
  <si>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</si>
  <si>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</si>
  <si>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</si>
  <si>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</si>
  <si>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</si>
  <si>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</si>
  <si>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</si>
  <si>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</si>
  <si>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</si>
  <si>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</si>
  <si>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</si>
  <si>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</si>
  <si>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</si>
  <si>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</si>
  <si>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</si>
  <si>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</si>
  <si>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</si>
  <si>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</si>
  <si>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</si>
  <si>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</si>
  <si>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</si>
  <si>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</si>
  <si>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</si>
  <si>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</si>
  <si>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</si>
  <si>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</si>
  <si>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</si>
  <si>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</si>
  <si>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</si>
  <si>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</si>
  <si>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</si>
  <si>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</si>
  <si>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</si>
  <si>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</si>
  <si>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</si>
  <si>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</si>
  <si>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</si>
  <si>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</si>
  <si>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</si>
  <si>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</si>
  <si>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</si>
  <si>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</si>
  <si>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</si>
  <si>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</si>
  <si>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</si>
  <si>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</si>
  <si>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</si>
  <si>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</si>
  <si>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</si>
  <si>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</si>
  <si>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</si>
  <si>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</si>
  <si>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</si>
  <si>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</si>
  <si>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</si>
  <si>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</si>
  <si>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</si>
  <si>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</si>
  <si>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</si>
  <si>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</si>
  <si>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</si>
  <si>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</si>
  <si>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</si>
  <si>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</si>
  <si>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</si>
  <si>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</si>
  <si>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</si>
  <si>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</si>
  <si>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</si>
  <si>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</si>
  <si>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</si>
  <si>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</si>
  <si>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</si>
  <si>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</si>
  <si>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</si>
  <si>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</si>
  <si>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</si>
  <si>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</si>
  <si>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</si>
  <si>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</si>
  <si>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</si>
  <si>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</si>
  <si>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</si>
  <si>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</si>
  <si>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</si>
  <si>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</si>
  <si>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</si>
  <si>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</si>
  <si>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</si>
  <si>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</si>
  <si>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</si>
  <si>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</si>
  <si>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</si>
  <si>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</si>
  <si>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</si>
  <si>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</si>
  <si>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</si>
  <si>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</si>
  <si>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</si>
  <si>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</si>
  <si>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</si>
  <si>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</si>
  <si>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</si>
  <si>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</si>
  <si>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</si>
  <si>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</si>
  <si>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</si>
  <si>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</si>
  <si>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</si>
  <si>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</si>
  <si>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</si>
  <si>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</si>
  <si>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</si>
  <si>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</si>
  <si>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</si>
  <si>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</si>
  <si>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</si>
  <si>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</si>
  <si>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</si>
  <si>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</si>
  <si>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</si>
  <si>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</si>
  <si>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</si>
  <si>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</si>
  <si>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</si>
  <si>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</si>
  <si>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</si>
  <si>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</si>
  <si>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</si>
  <si>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</si>
  <si>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</si>
  <si>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</si>
  <si>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</si>
  <si>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</si>
  <si>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</si>
  <si>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</si>
  <si>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</si>
  <si>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</si>
  <si>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</si>
  <si>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</si>
  <si>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</si>
  <si>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</si>
  <si>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</si>
  <si>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</si>
  <si>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</si>
  <si>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</si>
  <si>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</si>
  <si>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</si>
  <si>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</si>
  <si>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</si>
  <si>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</si>
  <si>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</si>
  <si>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</si>
  <si>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</si>
  <si>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</si>
  <si>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</si>
  <si>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</si>
  <si>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</si>
  <si>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</si>
  <si>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</si>
  <si>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</si>
  <si>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</si>
  <si>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</si>
  <si>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</si>
  <si>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</si>
  <si>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</si>
  <si>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</si>
  <si>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</si>
  <si>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</si>
  <si>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</si>
  <si>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</si>
  <si>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</si>
  <si>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</si>
  <si>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</si>
  <si>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</si>
  <si>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</si>
  <si>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</si>
  <si>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</si>
  <si>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</si>
  <si>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</si>
  <si>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</si>
  <si>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</si>
  <si>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</si>
  <si>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</si>
  <si>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</si>
  <si>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</si>
  <si>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</si>
  <si>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</si>
  <si>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</si>
  <si>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</si>
  <si>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</si>
  <si>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</si>
  <si>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</si>
  <si>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</si>
  <si>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</si>
  <si>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</si>
  <si>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</si>
  <si>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</si>
  <si>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</si>
  <si>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</si>
  <si>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</si>
  <si>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</si>
  <si>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</si>
  <si>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</si>
  <si>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</si>
  <si>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</si>
  <si>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</si>
  <si>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</si>
  <si>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</si>
  <si>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</si>
  <si>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</si>
  <si>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</si>
  <si>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</si>
  <si>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</si>
  <si>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</si>
  <si>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</si>
  <si>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</si>
  <si>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</si>
  <si>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</si>
  <si>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</si>
  <si>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</si>
  <si>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</si>
  <si>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</si>
  <si>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</si>
  <si>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</si>
  <si>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</si>
  <si>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</si>
  <si>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</si>
  <si>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</si>
  <si>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</si>
  <si>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</si>
  <si>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</si>
  <si>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</si>
  <si>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</si>
  <si>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</si>
  <si>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</si>
  <si>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</si>
  <si>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</si>
  <si>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</si>
  <si>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</si>
  <si>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</si>
  <si>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</si>
  <si>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</si>
  <si>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</si>
  <si>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</si>
  <si>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</si>
  <si>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</si>
  <si>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</si>
  <si>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</si>
  <si>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</si>
  <si>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</si>
  <si>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</si>
  <si>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</si>
  <si>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</si>
  <si>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</si>
  <si>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</si>
  <si>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</si>
  <si>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</si>
  <si>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</si>
  <si>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</si>
  <si>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</si>
  <si>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</si>
  <si>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</si>
  <si>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</si>
  <si>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</si>
  <si>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</si>
  <si>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</si>
  <si>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</si>
  <si>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</si>
  <si>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</si>
  <si>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</si>
  <si>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</si>
  <si>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</si>
  <si>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</si>
  <si>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</si>
  <si>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</si>
  <si>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</si>
  <si>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</si>
  <si>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</si>
  <si>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</si>
  <si>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</si>
  <si>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</si>
  <si>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</si>
  <si>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</si>
  <si>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</si>
  <si>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</si>
  <si>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</si>
  <si>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</si>
  <si>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</si>
  <si>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</si>
  <si>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</si>
  <si>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</si>
  <si>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</si>
  <si>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</si>
  <si>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</si>
  <si>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</si>
  <si>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</si>
  <si>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</si>
  <si>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</si>
  <si>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</si>
  <si>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</si>
  <si>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</si>
  <si>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</si>
  <si>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</si>
  <si>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</si>
  <si>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</si>
  <si>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</si>
  <si>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</si>
  <si>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</si>
  <si>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</si>
  <si>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</si>
  <si>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</si>
  <si>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</si>
  <si>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</si>
  <si>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</si>
  <si>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</si>
  <si>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</si>
  <si>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</si>
  <si>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</si>
  <si>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</si>
  <si>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</si>
  <si>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</si>
  <si>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</si>
  <si>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</si>
  <si>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</si>
  <si>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</si>
  <si>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</si>
  <si>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</si>
  <si>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</si>
  <si>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</si>
  <si>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</si>
  <si>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</si>
  <si>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</si>
  <si>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</si>
  <si>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</si>
  <si>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</si>
  <si>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</si>
  <si>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</si>
  <si>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</si>
  <si>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</si>
  <si>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</si>
  <si>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</si>
  <si>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</si>
  <si>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</si>
  <si>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</si>
  <si>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</si>
  <si>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</si>
  <si>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</si>
  <si>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</si>
  <si>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</si>
  <si>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</si>
  <si>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</si>
  <si>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</si>
  <si>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</si>
  <si>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</si>
  <si>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</si>
  <si>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</si>
  <si>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</si>
  <si>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</si>
  <si>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</si>
  <si>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</si>
  <si>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</si>
  <si>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</si>
  <si>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</si>
  <si>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</si>
  <si>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</si>
  <si>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</si>
  <si>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</si>
  <si>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</si>
  <si>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</si>
  <si>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</si>
  <si>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</si>
  <si>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</si>
  <si>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</si>
  <si>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</si>
  <si>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</si>
  <si>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</si>
  <si>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</si>
  <si>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</si>
  <si>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</si>
  <si>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</si>
  <si>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</si>
  <si>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</si>
  <si>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</si>
  <si>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</si>
  <si>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</si>
  <si>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</si>
  <si>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</si>
  <si>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</si>
  <si>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</si>
  <si>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</si>
  <si>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</si>
  <si>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</si>
  <si>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</si>
  <si>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</si>
  <si>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</si>
  <si>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</si>
  <si>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</si>
  <si>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</si>
  <si>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</si>
  <si>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</si>
  <si>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</si>
  <si>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</si>
  <si>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</si>
  <si>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</si>
  <si>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</si>
  <si>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</si>
  <si>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</si>
  <si>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</si>
  <si>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</si>
  <si>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</si>
  <si>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</si>
  <si>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</si>
  <si>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</si>
  <si>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</si>
  <si>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</si>
  <si>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</si>
  <si>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</si>
  <si>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</si>
  <si>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</si>
  <si>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</si>
  <si>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</si>
  <si>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</si>
  <si>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</si>
  <si>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</si>
  <si>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</si>
  <si>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</si>
  <si>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</si>
  <si>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</si>
  <si>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</si>
  <si>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</si>
  <si>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</si>
  <si>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</si>
  <si>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</si>
  <si>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</si>
  <si>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</si>
  <si>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</si>
  <si>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</si>
  <si>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</si>
  <si>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</si>
  <si>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</si>
  <si>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</si>
  <si>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</si>
  <si>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</si>
  <si>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</si>
  <si>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</si>
  <si>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</si>
  <si>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</si>
  <si>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</si>
  <si>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</si>
  <si>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</si>
  <si>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</si>
  <si>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</si>
  <si>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</si>
  <si>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</si>
  <si>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</si>
  <si>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</si>
  <si>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</si>
  <si>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</si>
  <si>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</si>
  <si>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</si>
  <si>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</si>
  <si>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</si>
  <si>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</si>
  <si>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</si>
  <si>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</si>
  <si>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</si>
  <si>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</si>
  <si>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</si>
  <si>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</si>
  <si>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</si>
  <si>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</si>
  <si>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</si>
  <si>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</si>
  <si>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</si>
  <si>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</si>
  <si>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</si>
  <si>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</si>
  <si>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</si>
  <si>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</si>
  <si>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</si>
  <si>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</si>
  <si>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</si>
  <si>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</si>
  <si>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</si>
  <si>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</si>
  <si>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</si>
  <si>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</si>
  <si>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</si>
  <si>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</si>
  <si>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</si>
  <si>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</si>
  <si>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</si>
  <si>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</si>
  <si>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</si>
  <si>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</si>
  <si>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</si>
  <si>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</si>
  <si>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</si>
  <si>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</si>
  <si>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</si>
  <si>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</si>
  <si>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</si>
  <si>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</si>
  <si>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</si>
  <si>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</si>
  <si>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</si>
  <si>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</si>
  <si>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</si>
  <si>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</si>
  <si>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</si>
  <si>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</si>
  <si>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</si>
  <si>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</si>
  <si>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</si>
  <si>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</si>
  <si>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</si>
  <si>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</si>
  <si>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</si>
  <si>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</si>
  <si>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</si>
  <si>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</si>
  <si>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</si>
  <si>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</si>
  <si>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</si>
  <si>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</si>
  <si>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</si>
  <si>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</si>
  <si>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</si>
  <si>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</si>
  <si>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</si>
  <si>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</si>
  <si>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</si>
  <si>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</si>
  <si>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</si>
  <si>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</si>
  <si>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</si>
  <si>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</si>
  <si>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</si>
  <si>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</si>
  <si>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</si>
  <si>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</si>
  <si>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</si>
  <si>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</si>
  <si>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</si>
  <si>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</si>
  <si>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</si>
  <si>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</si>
  <si>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</si>
  <si>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</si>
  <si>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</si>
  <si>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</si>
  <si>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</si>
  <si>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</si>
  <si>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</si>
  <si>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</si>
  <si>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</si>
  <si>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</si>
  <si>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</si>
  <si>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</si>
  <si>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</si>
  <si>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</si>
  <si>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</si>
  <si>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</si>
  <si>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</si>
  <si>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</si>
  <si>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</si>
  <si>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</si>
  <si>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</si>
  <si>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</si>
  <si>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</si>
  <si>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</si>
  <si>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</si>
  <si>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</si>
  <si>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</si>
  <si>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</si>
  <si>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</si>
  <si>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</si>
  <si>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</si>
  <si>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</si>
  <si>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</si>
  <si>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</si>
  <si>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</si>
  <si>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</si>
  <si>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</si>
  <si>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</si>
  <si>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</si>
  <si>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</si>
  <si>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</si>
  <si>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</si>
  <si>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</si>
  <si>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</si>
  <si>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</si>
  <si>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</si>
  <si>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</si>
  <si>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</si>
  <si>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</si>
  <si>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</si>
  <si>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</si>
  <si>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</si>
  <si>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</si>
  <si>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</si>
  <si>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</si>
  <si>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</si>
  <si>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</si>
  <si>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</si>
  <si>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</si>
  <si>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</si>
  <si>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</si>
  <si>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</si>
  <si>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</si>
  <si>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</si>
  <si>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</si>
  <si>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</si>
  <si>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</si>
  <si>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</si>
  <si>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</si>
  <si>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</si>
  <si>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</si>
  <si>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</si>
  <si>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</si>
  <si>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</si>
  <si>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</si>
  <si>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</si>
  <si>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</si>
  <si>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</si>
  <si>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</si>
  <si>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</si>
  <si>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</si>
  <si>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</si>
  <si>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</si>
  <si>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</si>
  <si>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</si>
  <si>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</si>
  <si>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</si>
  <si>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</si>
  <si>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</si>
  <si>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</si>
  <si>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</si>
  <si>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</si>
  <si>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</si>
  <si>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</si>
  <si>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</si>
  <si>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</si>
  <si>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</si>
  <si>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</si>
  <si>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</si>
  <si>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</si>
  <si>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</si>
  <si>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</si>
  <si>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</si>
  <si>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</si>
  <si>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</si>
  <si>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</si>
  <si>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</si>
  <si>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</si>
  <si>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</si>
  <si>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</si>
  <si>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</si>
  <si>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</si>
  <si>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</si>
  <si>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</si>
  <si>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</si>
  <si>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</si>
  <si>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</si>
  <si>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</si>
  <si>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</si>
  <si>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</si>
  <si>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</si>
  <si>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</si>
  <si>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</si>
  <si>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</si>
  <si>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</si>
  <si>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</si>
  <si>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</si>
  <si>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</si>
  <si>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</si>
  <si>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</si>
  <si>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</si>
  <si>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</si>
  <si>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</si>
  <si>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</si>
  <si>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</si>
  <si>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</si>
  <si>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</si>
  <si>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</si>
  <si>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</si>
  <si>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</si>
  <si>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</si>
  <si>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</si>
  <si>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</si>
  <si>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</si>
  <si>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</si>
  <si>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</si>
  <si>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</si>
  <si>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</si>
  <si>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</si>
  <si>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</si>
  <si>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</si>
  <si>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</si>
  <si>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</si>
  <si>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</si>
  <si>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</si>
  <si>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</si>
  <si>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</si>
  <si>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</si>
  <si>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</si>
  <si>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</si>
  <si>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</si>
  <si>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</si>
  <si>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</si>
  <si>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</si>
  <si>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</si>
  <si>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</si>
  <si>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</si>
  <si>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</si>
  <si>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</si>
  <si>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</si>
  <si>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</si>
  <si>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</si>
  <si>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</si>
  <si>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</si>
  <si>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</si>
  <si>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</si>
  <si>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</si>
  <si>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</si>
  <si>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</si>
  <si>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</si>
  <si>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</si>
  <si>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</si>
  <si>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</si>
  <si>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</si>
  <si>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</si>
  <si>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</si>
  <si>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</si>
  <si>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</si>
  <si>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</si>
  <si>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</si>
  <si>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</si>
  <si>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</si>
  <si>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</si>
  <si>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</si>
  <si>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</si>
  <si>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</si>
  <si>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</si>
  <si>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</si>
  <si>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</si>
  <si>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</si>
  <si>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</si>
  <si>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</si>
  <si>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</si>
  <si>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</si>
  <si>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</si>
  <si>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</si>
  <si>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</si>
  <si>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</si>
  <si>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</si>
  <si>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</si>
  <si>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</si>
  <si>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</si>
  <si>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</si>
  <si>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</si>
  <si>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</si>
  <si>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</si>
  <si>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</si>
  <si>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</si>
  <si>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</si>
  <si>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</si>
  <si>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</si>
  <si>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</si>
  <si>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</si>
  <si>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</si>
  <si>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</si>
  <si>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</si>
  <si>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</si>
  <si>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</si>
  <si>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</si>
  <si>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</si>
  <si>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</si>
  <si>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</si>
  <si>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</si>
  <si>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</si>
  <si>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</si>
  <si>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</si>
  <si>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</si>
  <si>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</si>
  <si>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</si>
  <si>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</si>
  <si>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</si>
  <si>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</si>
  <si>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</si>
  <si>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</si>
  <si>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</si>
  <si>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</si>
  <si>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</si>
  <si>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</si>
  <si>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</si>
  <si>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</si>
  <si>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</si>
  <si>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</si>
  <si>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</si>
  <si>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</si>
  <si>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</si>
  <si>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</si>
  <si>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</si>
  <si>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</si>
  <si>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</si>
  <si>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</si>
  <si>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</si>
  <si>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</si>
  <si>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</si>
  <si>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</si>
  <si>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</si>
  <si>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</si>
  <si>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</si>
  <si>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</si>
  <si>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</si>
  <si>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</si>
  <si>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</si>
  <si>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</si>
  <si>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</si>
  <si>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</si>
  <si>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</si>
  <si>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</si>
  <si>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</si>
  <si>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</si>
  <si>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</si>
  <si>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</si>
  <si>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</si>
  <si>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</si>
  <si>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</si>
  <si>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</si>
  <si>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</si>
  <si>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</si>
  <si>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</si>
  <si>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</si>
  <si>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</si>
  <si>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</si>
  <si>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</si>
  <si>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</si>
  <si>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</si>
  <si>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</si>
  <si>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</si>
  <si>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</si>
  <si>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</si>
  <si>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</si>
  <si>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</si>
  <si>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</si>
  <si>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</si>
  <si>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</si>
  <si>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</si>
  <si>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</si>
  <si>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</si>
  <si>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</si>
  <si>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</si>
  <si>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</si>
  <si>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</si>
  <si>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</si>
  <si>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</si>
  <si>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</si>
  <si>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</si>
  <si>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</si>
  <si>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</si>
  <si>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</si>
  <si>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</si>
  <si>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</si>
  <si>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</si>
  <si>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</si>
  <si>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</si>
  <si>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</si>
  <si>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</si>
  <si>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</si>
  <si>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</si>
  <si>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</si>
  <si>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</si>
  <si>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</si>
  <si>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</si>
  <si>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</si>
  <si>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</si>
  <si>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</si>
  <si>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</si>
  <si>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</si>
  <si>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</si>
  <si>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</si>
  <si>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</si>
  <si>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</si>
  <si>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</si>
  <si>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</si>
  <si>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</si>
  <si>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</si>
  <si>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</si>
  <si>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</si>
  <si>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</si>
  <si>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</si>
  <si>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</si>
  <si>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</si>
  <si>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</si>
  <si>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</si>
  <si>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</si>
  <si>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</si>
  <si>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</si>
  <si>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</si>
  <si>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</si>
  <si>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</si>
  <si>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</si>
  <si>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</si>
  <si>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</si>
  <si>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</si>
  <si>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</si>
  <si>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</si>
  <si>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</si>
  <si>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</si>
  <si>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</si>
  <si>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</si>
  <si>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</si>
  <si>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</si>
  <si>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</si>
  <si>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</si>
  <si>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</si>
  <si>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</si>
  <si>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</si>
  <si>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</si>
  <si>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</si>
  <si>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</si>
  <si>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</si>
  <si>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</si>
  <si>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</si>
  <si>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</si>
  <si>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</si>
  <si>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</si>
  <si>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</si>
  <si>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</si>
  <si>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</si>
  <si>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</si>
  <si>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</si>
  <si>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</si>
  <si>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</si>
  <si>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</si>
  <si>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</si>
  <si>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</si>
  <si>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</si>
  <si>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</si>
  <si>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</si>
  <si>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</si>
  <si>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</si>
  <si>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</si>
  <si>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</si>
  <si>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</si>
  <si>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</si>
  <si>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</si>
  <si>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</si>
  <si>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</si>
  <si>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</si>
  <si>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</si>
  <si>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</si>
  <si>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</si>
  <si>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</si>
  <si>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</si>
  <si>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</si>
  <si>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</si>
  <si>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</si>
  <si>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</si>
  <si>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</si>
  <si>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</si>
  <si>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</si>
  <si>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</si>
  <si>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</si>
  <si>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</si>
  <si>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</si>
  <si>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</si>
  <si>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</si>
  <si>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</si>
  <si>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</si>
  <si>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</si>
  <si>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</si>
  <si>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</si>
  <si>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</si>
  <si>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</si>
  <si>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</si>
  <si>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</si>
  <si>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</si>
  <si>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</si>
  <si>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</si>
  <si>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</si>
  <si>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</si>
  <si>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</si>
  <si>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</si>
  <si>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</si>
  <si>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</si>
  <si>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</si>
  <si>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</si>
  <si>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</si>
  <si>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</si>
  <si>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</si>
  <si>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</si>
  <si>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</si>
  <si>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</si>
  <si>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</si>
  <si>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</si>
  <si>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</si>
  <si>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</si>
  <si>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</si>
  <si>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</si>
  <si>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</si>
  <si>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</si>
  <si>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</si>
  <si>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</si>
  <si>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</si>
  <si>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</si>
  <si>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</si>
  <si>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</si>
  <si>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</si>
  <si>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</si>
  <si>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</si>
  <si>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</si>
  <si>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</si>
  <si>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</si>
  <si>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</si>
  <si>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</si>
  <si>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</si>
  <si>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</si>
  <si>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</si>
  <si>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</si>
  <si>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</si>
  <si>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</si>
  <si>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</si>
  <si>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</si>
  <si>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</si>
  <si>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</si>
  <si>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</si>
  <si>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</si>
  <si>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</si>
  <si>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</si>
  <si>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</si>
  <si>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</si>
  <si>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</si>
  <si>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</si>
  <si>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</si>
  <si>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</si>
  <si>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</si>
  <si>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</si>
  <si>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</si>
  <si>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</si>
  <si>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</si>
  <si>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</si>
  <si>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</si>
  <si>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</si>
  <si>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</si>
  <si>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</si>
  <si>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</si>
  <si>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</si>
  <si>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</si>
  <si>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</si>
  <si>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</si>
  <si>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</si>
  <si>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</si>
  <si>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</si>
  <si>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</si>
  <si>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</si>
  <si>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</si>
  <si>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</si>
  <si>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</si>
  <si>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</si>
  <si>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</si>
  <si>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</si>
  <si>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</si>
  <si>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</si>
  <si>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</si>
  <si>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</si>
  <si>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</si>
  <si>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</si>
  <si>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</si>
  <si>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</si>
  <si>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</si>
  <si>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</si>
  <si>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</si>
  <si>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</si>
  <si>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</si>
  <si>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</si>
  <si>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</si>
  <si>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</si>
  <si>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</si>
  <si>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</si>
  <si>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</si>
  <si>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</si>
  <si>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</si>
  <si>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</si>
  <si>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</si>
  <si>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</si>
  <si>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</si>
  <si>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</si>
  <si>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</si>
  <si>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</si>
  <si>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</si>
  <si>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</si>
  <si>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</si>
  <si>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</si>
  <si>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</si>
  <si>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</si>
  <si>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</si>
  <si>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</si>
  <si>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</si>
  <si>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</si>
  <si>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</si>
  <si>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</si>
  <si>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</si>
  <si>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</si>
  <si>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</si>
  <si>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</si>
  <si>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</si>
  <si>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</si>
  <si>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</si>
  <si>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</si>
  <si>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</si>
  <si>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</si>
  <si>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</si>
  <si>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</si>
  <si>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</si>
  <si>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</si>
  <si>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</si>
  <si>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</si>
  <si>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</si>
  <si>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</si>
  <si>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</si>
  <si>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</si>
  <si>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</si>
  <si>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</si>
  <si>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</si>
  <si>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</si>
  <si>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</si>
  <si>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</si>
  <si>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</si>
  <si>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</si>
  <si>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</si>
  <si>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</si>
  <si>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</si>
  <si>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</si>
  <si>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</si>
  <si>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</si>
  <si>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</si>
  <si>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</si>
  <si>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</si>
  <si>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</si>
  <si>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</si>
  <si>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</si>
  <si>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</si>
  <si>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</si>
  <si>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</si>
  <si>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</si>
  <si>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</si>
  <si>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</si>
  <si>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</si>
  <si>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</si>
  <si>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</si>
  <si>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</si>
  <si>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</si>
  <si>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</si>
  <si>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</si>
  <si>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</si>
  <si>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</si>
  <si>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</si>
  <si>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</si>
  <si>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</si>
  <si>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</si>
  <si>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</si>
  <si>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</si>
  <si>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</si>
  <si>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</si>
  <si>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</si>
  <si>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</si>
  <si>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</si>
  <si>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</si>
  <si>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</si>
  <si>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</si>
  <si>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</si>
  <si>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</si>
  <si>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</si>
  <si>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</si>
  <si>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</si>
  <si>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</si>
  <si>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</si>
  <si>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</si>
  <si>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</si>
  <si>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</si>
  <si>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</si>
  <si>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</si>
  <si>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</si>
  <si>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</si>
  <si>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</si>
  <si>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</si>
  <si>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</si>
  <si>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</si>
  <si>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</si>
  <si>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</si>
  <si>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</si>
  <si>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</si>
  <si>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</si>
  <si>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</si>
  <si>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</si>
  <si>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</si>
  <si>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</si>
  <si>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</si>
  <si>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</si>
  <si>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</si>
  <si>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</si>
  <si>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</si>
  <si>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</si>
  <si>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</si>
  <si>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</si>
  <si>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</si>
  <si>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</si>
  <si>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</si>
  <si>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</si>
  <si>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</si>
  <si>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</si>
  <si>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</si>
  <si>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</si>
  <si>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</si>
  <si>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</si>
  <si>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</si>
  <si>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</si>
  <si>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</si>
  <si>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</si>
  <si>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</si>
  <si>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</si>
  <si>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</si>
  <si>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</si>
  <si>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</si>
  <si>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</si>
  <si>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</si>
  <si>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</si>
  <si>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</si>
  <si>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</si>
  <si>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</si>
  <si>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</si>
  <si>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</si>
  <si>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</si>
  <si>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</si>
  <si>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</si>
  <si>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</si>
  <si>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</si>
  <si>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</si>
  <si>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</si>
  <si>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</si>
  <si>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</si>
  <si>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</si>
  <si>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</si>
  <si>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</si>
  <si>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</si>
  <si>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</si>
  <si>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</si>
  <si>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</si>
  <si>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</si>
  <si>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</si>
  <si>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</si>
  <si>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</si>
  <si>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</si>
  <si>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</si>
  <si>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</si>
  <si>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</si>
  <si>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</si>
  <si>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</si>
  <si>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</si>
  <si>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</si>
  <si>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</si>
  <si>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</si>
  <si>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</si>
  <si>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</si>
  <si>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</si>
  <si>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</si>
  <si>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</si>
  <si>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</si>
  <si>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</si>
  <si>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</si>
  <si>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</si>
  <si>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</si>
  <si>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</si>
  <si>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</si>
  <si>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</si>
  <si>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</si>
  <si>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</si>
  <si>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</si>
  <si>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</si>
  <si>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</si>
  <si>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</si>
  <si>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</si>
  <si>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</si>
  <si>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</si>
  <si>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</si>
  <si>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</si>
  <si>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</si>
  <si>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</si>
  <si>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</si>
  <si>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</si>
  <si>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</si>
  <si>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</si>
  <si>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</si>
  <si>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</si>
  <si>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</si>
  <si>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</si>
  <si>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</si>
  <si>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</si>
  <si>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</si>
  <si>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</si>
  <si>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</si>
  <si>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</si>
  <si>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</si>
  <si>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</si>
  <si>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</si>
  <si>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</si>
  <si>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</si>
  <si>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</si>
  <si>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</si>
  <si>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</si>
  <si>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</si>
  <si>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</si>
  <si>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</si>
  <si>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</si>
  <si>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</si>
  <si>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</si>
  <si>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</si>
  <si>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</si>
  <si>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</si>
  <si>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</si>
  <si>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</si>
  <si>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</si>
  <si>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</si>
  <si>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</si>
  <si>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</si>
  <si>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</si>
  <si>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</si>
  <si>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</si>
  <si>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</si>
  <si>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</si>
  <si>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</si>
  <si>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</si>
  <si>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</si>
  <si>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</si>
  <si>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</si>
  <si>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</si>
  <si>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</si>
  <si>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</si>
  <si>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</si>
  <si>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</si>
  <si>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</si>
  <si>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</si>
  <si>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</si>
  <si>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</si>
  <si>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</si>
  <si>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</si>
  <si>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</si>
  <si>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</si>
  <si>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</si>
  <si>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</si>
  <si>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</si>
  <si>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</si>
  <si>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</si>
  <si>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</si>
  <si>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</si>
  <si>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</si>
  <si>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</si>
  <si>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</si>
  <si>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</si>
  <si>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</si>
  <si>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</si>
  <si>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</si>
  <si>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</si>
  <si>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</si>
  <si>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</si>
  <si>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</si>
  <si>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</si>
  <si>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</si>
  <si>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</si>
  <si>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</si>
  <si>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</si>
  <si>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</si>
  <si>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</si>
  <si>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</si>
  <si>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</si>
  <si>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</si>
  <si>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</si>
  <si>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</si>
  <si>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</si>
  <si>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</si>
  <si>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</si>
  <si>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</si>
  <si>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</si>
  <si>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</si>
  <si>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</si>
  <si>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</si>
  <si>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</si>
  <si>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</si>
  <si>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</si>
  <si>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</si>
  <si>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</si>
  <si>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</si>
  <si>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</si>
  <si>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</si>
  <si>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</si>
  <si>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</si>
  <si>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</si>
  <si>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</si>
  <si>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</si>
  <si>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</si>
  <si>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</si>
  <si>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</si>
  <si>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</si>
  <si>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</si>
  <si>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</si>
  <si>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</si>
  <si>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</si>
  <si>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</si>
  <si>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</si>
  <si>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</si>
  <si>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</si>
  <si>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</si>
  <si>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</si>
  <si>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</si>
  <si>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</si>
  <si>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</si>
  <si>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</si>
  <si>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</si>
  <si>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</si>
  <si>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</si>
  <si>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</si>
  <si>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</si>
  <si>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</si>
  <si>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</si>
  <si>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</si>
  <si>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</si>
  <si>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</si>
  <si>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</si>
  <si>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</si>
  <si>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</si>
  <si>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</si>
  <si>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</si>
  <si>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</si>
  <si>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</si>
  <si>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</si>
  <si>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</si>
  <si>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</si>
  <si>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</si>
  <si>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</si>
  <si>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</si>
  <si>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</si>
  <si>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</si>
  <si>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</si>
  <si>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</si>
  <si>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</si>
  <si>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</si>
  <si>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</si>
  <si>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</si>
  <si>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</si>
  <si>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</si>
  <si>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</si>
  <si>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</si>
  <si>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</si>
  <si>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</si>
  <si>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</si>
  <si>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</si>
  <si>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</si>
  <si>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</si>
  <si>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</si>
  <si>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</si>
  <si>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</si>
  <si>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</si>
  <si>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</si>
  <si>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</si>
  <si>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</si>
  <si>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</si>
  <si>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</si>
  <si>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</si>
  <si>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</si>
  <si>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</si>
  <si>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</si>
  <si>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</si>
  <si>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</si>
  <si>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</si>
  <si>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</si>
  <si>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</si>
  <si>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</si>
  <si>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</si>
  <si>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</si>
  <si>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</si>
  <si>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</si>
  <si>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</si>
  <si>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</si>
  <si>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</si>
  <si>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</si>
  <si>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</si>
  <si>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</si>
  <si>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</si>
  <si>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</si>
  <si>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</si>
  <si>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</si>
  <si>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</si>
  <si>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</si>
  <si>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</si>
  <si>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</si>
  <si>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</si>
  <si>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</si>
  <si>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</si>
  <si>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</si>
  <si>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</si>
  <si>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</si>
  <si>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</si>
  <si>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</si>
  <si>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</si>
  <si>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</si>
  <si>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</si>
  <si>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</si>
  <si>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</si>
  <si>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</si>
  <si>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</si>
  <si>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</si>
  <si>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</si>
  <si>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</si>
  <si>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</si>
  <si>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</si>
  <si>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</si>
  <si>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</si>
  <si>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</si>
  <si>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</si>
  <si>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</si>
  <si>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</si>
  <si>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</si>
  <si>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</si>
  <si>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</si>
  <si>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</si>
  <si>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</si>
  <si>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</si>
  <si>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</si>
  <si>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</si>
  <si>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</si>
  <si>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</si>
  <si>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</si>
  <si>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</si>
  <si>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</si>
  <si>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</si>
  <si>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</si>
  <si>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</si>
  <si>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</si>
  <si>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</si>
  <si>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</si>
  <si>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</si>
  <si>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</si>
  <si>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</si>
  <si>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</si>
  <si>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</si>
  <si>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</si>
  <si>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</si>
  <si>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</si>
  <si>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</si>
  <si>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</si>
  <si>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</si>
  <si>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</si>
  <si>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</si>
  <si>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</si>
  <si>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</si>
  <si>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</si>
  <si>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</si>
  <si>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</si>
  <si>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</si>
  <si>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</si>
  <si>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</si>
  <si>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</si>
  <si>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</si>
  <si>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</si>
  <si>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</si>
  <si>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</si>
  <si>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</si>
  <si>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</si>
  <si>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</si>
  <si>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</si>
  <si>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</si>
  <si>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</si>
  <si>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</si>
  <si>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</si>
  <si>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</si>
  <si>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</si>
  <si>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</si>
  <si>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</si>
  <si>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</si>
  <si>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</si>
  <si>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</si>
  <si>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</si>
  <si>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</si>
  <si>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</si>
  <si>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</si>
  <si>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</si>
  <si>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</si>
  <si>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</si>
  <si>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</si>
  <si>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</si>
  <si>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</si>
  <si>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</si>
  <si>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</si>
  <si>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</si>
  <si>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</si>
  <si>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</si>
  <si>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</si>
  <si>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</si>
  <si>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</si>
  <si>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</si>
  <si>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</si>
  <si>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</si>
  <si>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</si>
  <si>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</si>
  <si>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</si>
  <si>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</si>
  <si>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</si>
  <si>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</si>
  <si>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</si>
  <si>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</si>
  <si>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</si>
  <si>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</si>
  <si>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</si>
  <si>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</si>
  <si>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</si>
  <si>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</si>
  <si>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</si>
  <si>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</si>
  <si>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</si>
  <si>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</si>
  <si>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</si>
  <si>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</si>
  <si>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</si>
  <si>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</si>
  <si>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</si>
  <si>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</si>
  <si>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</si>
  <si>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</si>
  <si>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</si>
  <si>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</si>
  <si>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</si>
  <si>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</si>
  <si>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</si>
  <si>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</si>
  <si>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</si>
  <si>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</si>
  <si>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</si>
  <si>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</si>
  <si>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</si>
  <si>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</si>
  <si>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</si>
  <si>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</si>
  <si>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</si>
  <si>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</si>
  <si>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</si>
  <si>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</si>
  <si>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</si>
  <si>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</si>
  <si>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</si>
  <si>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</si>
  <si>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</si>
  <si>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</si>
  <si>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</si>
  <si>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</si>
  <si>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</si>
  <si>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</si>
  <si>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</si>
  <si>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</si>
  <si>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</si>
  <si>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</si>
  <si>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</si>
  <si>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</si>
  <si>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</si>
  <si>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</si>
  <si>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</si>
  <si>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</si>
  <si>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</si>
  <si>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</si>
  <si>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</si>
  <si>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</si>
  <si>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</si>
  <si>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</si>
  <si>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</si>
  <si>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</si>
  <si>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</si>
  <si>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</si>
  <si>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</si>
  <si>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</si>
  <si>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</si>
  <si>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</si>
  <si>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</si>
  <si>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</si>
  <si>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</si>
  <si>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</si>
  <si>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</si>
  <si>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</si>
  <si>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</si>
  <si>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</si>
  <si>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</si>
  <si>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</si>
  <si>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</si>
  <si>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</si>
  <si>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</si>
  <si>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</si>
  <si>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</si>
  <si>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</si>
  <si>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</si>
  <si>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</si>
  <si>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</si>
  <si>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</si>
  <si>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</si>
  <si>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</si>
  <si>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</si>
  <si>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</si>
  <si>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</si>
  <si>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</si>
  <si>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</si>
  <si>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</si>
  <si>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</si>
  <si>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</si>
  <si>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</si>
  <si>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</si>
  <si>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</si>
  <si>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</si>
  <si>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</si>
  <si>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</si>
  <si>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</si>
  <si>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</si>
  <si>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</si>
  <si>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</si>
  <si>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</si>
  <si>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</si>
  <si>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</si>
  <si>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</si>
  <si>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</si>
  <si>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</si>
  <si>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</si>
  <si>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</si>
  <si>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</si>
  <si>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</si>
  <si>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</si>
  <si>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</si>
  <si>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</si>
  <si>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</si>
  <si>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</si>
  <si>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</si>
  <si>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</si>
  <si>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</si>
  <si>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</si>
  <si>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</si>
  <si>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</si>
  <si>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</si>
  <si>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</si>
  <si>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</si>
  <si>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</si>
  <si>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</si>
  <si>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</si>
  <si>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</si>
  <si>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</si>
  <si>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</si>
  <si>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</si>
  <si>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</si>
  <si>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</si>
  <si>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</si>
  <si>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</si>
  <si>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</si>
  <si>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</si>
  <si>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</si>
  <si>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</si>
  <si>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</si>
  <si>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</si>
  <si>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</si>
  <si>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</si>
  <si>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</si>
  <si>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</si>
  <si>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</si>
  <si>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</si>
  <si>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</si>
  <si>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</si>
  <si>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</si>
  <si>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</si>
  <si>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</si>
  <si>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</si>
  <si>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</si>
  <si>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</si>
  <si>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</si>
  <si>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</si>
  <si>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</si>
  <si>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</si>
  <si>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</si>
  <si>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</si>
  <si>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</si>
  <si>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</si>
  <si>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</si>
  <si>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</si>
  <si>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</si>
  <si>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</si>
  <si>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</si>
  <si>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</si>
  <si>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</si>
  <si>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</si>
  <si>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</si>
  <si>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</si>
  <si>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</si>
  <si>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</si>
  <si>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</si>
  <si>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</si>
  <si>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</si>
  <si>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</si>
  <si>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</si>
  <si>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</si>
  <si>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</si>
  <si>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</si>
  <si>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</si>
  <si>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</si>
  <si>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</si>
  <si>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</si>
  <si>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</si>
  <si>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</si>
  <si>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</si>
  <si>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</si>
  <si>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</si>
  <si>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</si>
  <si>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</si>
  <si>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</si>
  <si>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</si>
  <si>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</si>
  <si>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</si>
  <si>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</si>
  <si>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</si>
  <si>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</si>
  <si>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</si>
  <si>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</si>
  <si>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</si>
  <si>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</si>
  <si>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</si>
  <si>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</si>
  <si>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</si>
  <si>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</si>
  <si>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</si>
  <si>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</si>
  <si>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</si>
  <si>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</si>
  <si>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</si>
  <si>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</si>
  <si>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</si>
  <si>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</si>
  <si>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</si>
  <si>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</si>
  <si>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</si>
  <si>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</si>
  <si>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</si>
  <si>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</si>
  <si>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</si>
  <si>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</si>
  <si>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</si>
  <si>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</si>
  <si>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</si>
  <si>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</si>
  <si>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</si>
  <si>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</si>
  <si>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</si>
  <si>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</si>
  <si>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</si>
  <si>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</si>
  <si>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</si>
  <si>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</si>
  <si>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</si>
  <si>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</si>
  <si>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</si>
  <si>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</si>
  <si>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</si>
  <si>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</si>
  <si>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</si>
  <si>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</si>
  <si>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</si>
  <si>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</si>
  <si>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</si>
  <si>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</si>
  <si>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</si>
  <si>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</si>
  <si>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</si>
  <si>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</si>
  <si>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</si>
  <si>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</si>
  <si>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</si>
  <si>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</si>
  <si>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</si>
  <si>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</si>
  <si>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</si>
  <si>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</si>
  <si>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</si>
  <si>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</si>
  <si>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</si>
  <si>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</si>
  <si>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</si>
  <si>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</si>
  <si>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</si>
  <si>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</si>
  <si>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</si>
  <si>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</si>
  <si>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</si>
  <si>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</si>
  <si>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</si>
  <si>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</si>
  <si>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</si>
  <si>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</si>
  <si>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</si>
  <si>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</si>
  <si>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</si>
  <si>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</si>
  <si>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</si>
  <si>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</si>
  <si>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</si>
  <si>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</si>
  <si>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</si>
  <si>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</si>
  <si>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</si>
  <si>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</si>
  <si>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</si>
  <si>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</si>
  <si>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</si>
  <si>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</si>
  <si>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</si>
  <si>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</si>
  <si>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</si>
  <si>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</si>
  <si>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</si>
  <si>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</si>
  <si>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</si>
  <si>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</si>
  <si>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</si>
  <si>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</si>
  <si>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</si>
  <si>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</si>
  <si>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</si>
  <si>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</si>
  <si>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</si>
  <si>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</si>
  <si>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</si>
  <si>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</si>
  <si>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</si>
  <si>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</si>
  <si>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</si>
  <si>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</si>
  <si>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</si>
  <si>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</si>
  <si>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</si>
  <si>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</si>
  <si>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</si>
  <si>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</si>
  <si>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</si>
  <si>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</si>
  <si>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</si>
  <si>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</si>
  <si>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</si>
  <si>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</si>
  <si>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</si>
  <si>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</si>
  <si>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</si>
  <si>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</si>
  <si>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</si>
  <si>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</si>
  <si>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</si>
  <si>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</si>
  <si>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</si>
  <si>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</si>
  <si>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</si>
  <si>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</si>
  <si>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</si>
  <si>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</si>
  <si>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</si>
  <si>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</si>
  <si>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</si>
  <si>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</si>
  <si>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</si>
  <si>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</si>
  <si>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</si>
  <si>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</si>
  <si>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</si>
  <si>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</si>
  <si>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</si>
  <si>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</si>
  <si>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</si>
  <si>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</si>
  <si>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</si>
  <si>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</si>
  <si>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</si>
  <si>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</si>
  <si>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</si>
  <si>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</si>
  <si>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</si>
  <si>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</si>
  <si>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</si>
  <si>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</si>
  <si>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</si>
  <si>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</si>
  <si>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</si>
  <si>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</si>
  <si>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</si>
  <si>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</si>
  <si>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</si>
  <si>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</si>
  <si>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</si>
  <si>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</si>
  <si>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</si>
  <si>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</si>
  <si>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</si>
  <si>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</si>
  <si>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</si>
  <si>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</si>
  <si>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</si>
  <si>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</si>
  <si>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</si>
  <si>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</si>
  <si>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</si>
  <si>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</si>
  <si>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</si>
  <si>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</si>
  <si>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</si>
  <si>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</si>
  <si>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</si>
  <si>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</si>
  <si>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</si>
  <si>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</si>
  <si>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</si>
  <si>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</si>
  <si>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</si>
  <si>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</si>
  <si>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</si>
  <si>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</si>
  <si>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</si>
  <si>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</si>
  <si>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</si>
  <si>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</si>
  <si>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</si>
  <si>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</si>
  <si>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</si>
  <si>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</si>
  <si>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</si>
  <si>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</si>
  <si>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</si>
  <si>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</si>
  <si>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</si>
  <si>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</si>
  <si>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</si>
  <si>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</si>
  <si>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</si>
  <si>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</si>
  <si>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</si>
  <si>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</si>
  <si>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</si>
  <si>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</si>
  <si>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</si>
  <si>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</si>
  <si>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</si>
  <si>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</si>
  <si>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</si>
  <si>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</si>
  <si>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</si>
  <si>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</si>
  <si>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</si>
  <si>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</si>
  <si>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</si>
  <si>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</si>
  <si>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</si>
  <si>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</si>
  <si>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</si>
  <si>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</si>
  <si>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</si>
  <si>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</si>
  <si>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</si>
  <si>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</si>
  <si>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</si>
  <si>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</si>
  <si>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</si>
  <si>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</si>
  <si>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</si>
  <si>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</si>
  <si>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</si>
  <si>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</si>
  <si>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</si>
  <si>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</si>
  <si>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</si>
  <si>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</si>
  <si>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</si>
  <si>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</si>
  <si>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</si>
  <si>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</si>
  <si>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</si>
  <si>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</si>
  <si>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</si>
  <si>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</si>
  <si>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</si>
  <si>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</si>
  <si>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</si>
  <si>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</si>
  <si>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</si>
  <si>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</si>
  <si>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</si>
  <si>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</si>
  <si>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</si>
  <si>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</si>
  <si>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</si>
  <si>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</si>
  <si>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</si>
  <si>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</si>
  <si>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</si>
  <si>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</si>
  <si>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</si>
  <si>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</si>
  <si>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</si>
  <si>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</si>
  <si>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</si>
  <si>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</si>
  <si>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</si>
  <si>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</si>
  <si>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</si>
  <si>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</si>
  <si>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</si>
  <si>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</si>
  <si>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</si>
  <si>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</si>
  <si>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</si>
  <si>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</si>
  <si>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</si>
  <si>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</si>
  <si>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</si>
  <si>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</si>
  <si>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</si>
  <si>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</si>
  <si>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</si>
  <si>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</si>
  <si>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</si>
  <si>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</si>
  <si>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</si>
  <si>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</si>
  <si>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</si>
  <si>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</si>
  <si>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</si>
  <si>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</si>
  <si>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</si>
  <si>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</si>
  <si>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</si>
  <si>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</si>
  <si>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</si>
  <si>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</si>
  <si>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</si>
  <si>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</si>
  <si>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</si>
  <si>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</si>
  <si>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</si>
  <si>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</si>
  <si>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</si>
  <si>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</si>
  <si>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</si>
  <si>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</si>
  <si>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</si>
  <si>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</si>
  <si>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</si>
  <si>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</si>
  <si>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</si>
  <si>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</si>
  <si>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</si>
  <si>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</si>
  <si>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</si>
  <si>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</si>
  <si>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</si>
  <si>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</si>
  <si>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</si>
  <si>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</si>
  <si>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</si>
  <si>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</si>
  <si>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</si>
  <si>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</si>
  <si>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</si>
  <si>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</si>
  <si>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</si>
  <si>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</si>
  <si>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</si>
  <si>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</si>
  <si>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</si>
  <si>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</si>
  <si>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</si>
  <si>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</si>
  <si>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</si>
  <si>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</si>
  <si>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</si>
  <si>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</si>
  <si>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</si>
  <si>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</si>
  <si>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</si>
  <si>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</si>
  <si>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</si>
  <si>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</si>
  <si>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</si>
  <si>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</si>
  <si>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</si>
  <si>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</si>
  <si>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</si>
  <si>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</si>
  <si>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</si>
  <si>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</si>
  <si>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</si>
  <si>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</si>
  <si>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</si>
  <si>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</si>
  <si>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</si>
  <si>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</si>
  <si>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</si>
  <si>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</si>
  <si>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</si>
  <si>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</si>
  <si>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</si>
  <si>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</si>
  <si>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</si>
  <si>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</si>
  <si>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</si>
  <si>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</si>
  <si>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</si>
  <si>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</si>
  <si>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</si>
  <si>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</si>
  <si>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</si>
  <si>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</si>
  <si>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</si>
  <si>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</si>
  <si>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</si>
  <si>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</si>
  <si>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</si>
  <si>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</si>
  <si>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</si>
  <si>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</si>
  <si>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</si>
  <si>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</si>
  <si>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</si>
  <si>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</si>
  <si>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</si>
  <si>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</si>
  <si>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</si>
  <si>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</si>
  <si>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</si>
  <si>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</si>
  <si>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</si>
  <si>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</si>
  <si>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</si>
  <si>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</si>
  <si>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</si>
  <si>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</si>
  <si>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</si>
  <si>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</si>
  <si>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</si>
  <si>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</si>
  <si>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</si>
  <si>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</si>
  <si>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</si>
  <si>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</si>
  <si>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</si>
  <si>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</si>
  <si>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</si>
  <si>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</si>
  <si>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</si>
  <si>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</si>
  <si>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</si>
  <si>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</si>
  <si>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</si>
  <si>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</si>
  <si>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</si>
  <si>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</si>
  <si>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</si>
  <si>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</si>
  <si>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</si>
  <si>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</si>
  <si>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</si>
  <si>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</si>
  <si>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</si>
  <si>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</si>
  <si>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</si>
  <si>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</si>
  <si>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</si>
  <si>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</si>
  <si>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</si>
  <si>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</si>
  <si>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</si>
  <si>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</si>
  <si>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</si>
  <si>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</si>
  <si>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</si>
  <si>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</si>
  <si>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</si>
  <si>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</si>
  <si>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</si>
  <si>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</si>
  <si>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</si>
  <si>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</si>
  <si>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</si>
  <si>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</si>
  <si>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</si>
  <si>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</si>
  <si>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</si>
  <si>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</si>
  <si>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</si>
  <si>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</si>
  <si>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</si>
  <si>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</si>
  <si>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</si>
  <si>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</si>
  <si>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</si>
  <si>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</si>
  <si>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</si>
  <si>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</si>
  <si>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</si>
  <si>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</si>
  <si>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</si>
  <si>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</si>
  <si>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</si>
  <si>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</si>
  <si>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</si>
  <si>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</si>
  <si>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</si>
  <si>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</si>
  <si>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</si>
  <si>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</si>
  <si>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</si>
  <si>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</si>
  <si>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</si>
  <si>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</si>
  <si>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</si>
  <si>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</si>
  <si>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</si>
  <si>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</si>
  <si>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</si>
  <si>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</si>
  <si>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</si>
  <si>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</si>
  <si>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</si>
  <si>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</si>
  <si>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</si>
  <si>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</si>
  <si>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</si>
  <si>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</si>
  <si>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</si>
  <si>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</si>
  <si>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</si>
  <si>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</si>
  <si>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</si>
  <si>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</si>
  <si>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</si>
  <si>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</si>
  <si>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</si>
  <si>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</si>
  <si>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</si>
  <si>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</si>
  <si>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</si>
  <si>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</si>
  <si>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</si>
  <si>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</si>
  <si>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</si>
  <si>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</si>
  <si>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</si>
  <si>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</si>
  <si>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</si>
  <si>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</si>
  <si>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</si>
  <si>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</si>
  <si>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</si>
  <si>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</si>
  <si>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</si>
  <si>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</si>
  <si>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</si>
  <si>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</si>
  <si>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</si>
  <si>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</si>
  <si>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</si>
  <si>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</si>
  <si>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</si>
  <si>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</si>
  <si>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</si>
  <si>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</si>
  <si>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</si>
  <si>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</si>
  <si>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</si>
  <si>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</si>
  <si>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</si>
  <si>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</si>
  <si>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</si>
  <si>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</si>
  <si>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</si>
  <si>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</si>
  <si>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</si>
  <si>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</si>
  <si>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</si>
  <si>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</si>
  <si>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</si>
  <si>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</si>
  <si>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</si>
  <si>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</si>
  <si>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</si>
  <si>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</si>
  <si>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</si>
  <si>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</si>
  <si>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</si>
  <si>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</si>
  <si>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</si>
  <si>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</si>
  <si>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</si>
  <si>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</si>
  <si>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</si>
  <si>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</si>
  <si>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</si>
  <si>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</si>
  <si>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</si>
  <si>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</si>
  <si>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</si>
  <si>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</si>
  <si>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</si>
  <si>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</si>
  <si>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</si>
  <si>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</si>
  <si>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</si>
  <si>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</si>
  <si>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</si>
  <si>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</si>
  <si>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</si>
  <si>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</si>
  <si>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</si>
  <si>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</si>
  <si>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</si>
  <si>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</si>
  <si>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</si>
  <si>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</si>
  <si>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</si>
  <si>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</si>
  <si>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</si>
  <si>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</si>
  <si>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</si>
  <si>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</si>
  <si>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</si>
  <si>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</si>
  <si>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</si>
  <si>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</si>
  <si>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</si>
  <si>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</si>
  <si>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</si>
  <si>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</si>
  <si>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</si>
  <si>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</si>
  <si>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</si>
  <si>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</si>
  <si>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</si>
  <si>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</si>
  <si>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</si>
  <si>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</si>
  <si>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</si>
  <si>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</si>
  <si>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</si>
  <si>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</si>
  <si>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</si>
  <si>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</si>
  <si>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</si>
  <si>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</si>
  <si>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</si>
  <si>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</si>
  <si>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</si>
  <si>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</si>
  <si>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</si>
  <si>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</si>
  <si>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</si>
  <si>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</si>
  <si>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</si>
  <si>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</si>
  <si>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</si>
  <si>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</si>
  <si>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</si>
  <si>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</si>
  <si>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</si>
  <si>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</si>
  <si>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</si>
  <si>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</si>
  <si>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</si>
  <si>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</si>
  <si>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</si>
  <si>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</si>
  <si>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</si>
  <si>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</si>
  <si>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</si>
  <si>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</si>
  <si>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</si>
  <si>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</si>
  <si>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</si>
  <si>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</si>
  <si>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</si>
  <si>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</si>
  <si>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</si>
  <si>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</si>
  <si>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</si>
  <si>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</si>
  <si>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</si>
  <si>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</si>
  <si>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</si>
  <si>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</si>
  <si>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</si>
  <si>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</si>
  <si>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</si>
  <si>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</si>
  <si>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</si>
  <si>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</si>
  <si>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</si>
  <si>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</si>
  <si>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</si>
  <si>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</si>
  <si>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</si>
  <si>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</si>
  <si>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</si>
  <si>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</si>
  <si>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</si>
  <si>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</si>
  <si>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</si>
  <si>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</si>
  <si>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</si>
  <si>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</si>
  <si>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</si>
  <si>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</si>
  <si>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</si>
  <si>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</si>
  <si>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</si>
  <si>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</si>
  <si>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</si>
  <si>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</si>
  <si>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</si>
  <si>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</si>
  <si>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</si>
  <si>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</si>
  <si>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</si>
  <si>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</si>
  <si>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</si>
  <si>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</si>
  <si>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</si>
  <si>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</si>
  <si>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</si>
  <si>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</si>
  <si>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</si>
  <si>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</si>
  <si>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</si>
  <si>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</si>
  <si>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</si>
  <si>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</si>
  <si>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</si>
  <si>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</si>
  <si>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</si>
  <si>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</si>
  <si>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</si>
  <si>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</si>
  <si>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</si>
  <si>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</si>
  <si>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</si>
  <si>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</si>
  <si>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</si>
  <si>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</si>
  <si>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</si>
  <si>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</si>
  <si>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</si>
  <si>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</si>
  <si>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</si>
  <si>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</si>
  <si>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</si>
  <si>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</si>
  <si>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</si>
  <si>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</si>
  <si>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</si>
  <si>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</si>
  <si>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</si>
  <si>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</si>
  <si>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</si>
  <si>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</si>
  <si>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</si>
  <si>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</si>
  <si>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</si>
  <si>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</si>
  <si>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</si>
  <si>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</si>
  <si>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</si>
  <si>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</si>
  <si>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</si>
  <si>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</si>
  <si>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</si>
  <si>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</si>
  <si>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</si>
  <si>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</si>
  <si>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</si>
  <si>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</si>
  <si>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</si>
  <si>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</si>
  <si>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</si>
  <si>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</si>
  <si>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</si>
  <si>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</si>
  <si>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</si>
  <si>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</si>
  <si>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</si>
  <si>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</si>
  <si>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</si>
  <si>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</si>
  <si>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</si>
  <si>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</si>
  <si>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</si>
  <si>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</si>
  <si>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</si>
  <si>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</si>
  <si>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</si>
  <si>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</si>
  <si>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</si>
  <si>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</si>
  <si>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</si>
  <si>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</si>
  <si>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</si>
  <si>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</si>
  <si>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</si>
  <si>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</si>
  <si>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</si>
  <si>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</si>
  <si>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</si>
  <si>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</si>
  <si>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</si>
  <si>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</si>
  <si>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</si>
  <si>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</si>
  <si>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</si>
  <si>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</si>
  <si>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</si>
  <si>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</si>
  <si>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</si>
  <si>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</si>
  <si>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</si>
  <si>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</si>
  <si>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</si>
  <si>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</si>
  <si>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</si>
  <si>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</si>
  <si>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</si>
  <si>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</si>
  <si>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</si>
  <si>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</si>
  <si>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</si>
  <si>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</si>
  <si>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</si>
  <si>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</si>
  <si>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</si>
  <si>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</si>
  <si>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</si>
  <si>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</si>
  <si>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</si>
  <si>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</si>
  <si>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</si>
  <si>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</si>
  <si>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</si>
  <si>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</si>
  <si>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</si>
  <si>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</si>
  <si>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</si>
  <si>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</si>
  <si>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</si>
  <si>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</si>
  <si>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</si>
  <si>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</si>
  <si>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</si>
  <si>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</si>
  <si>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</si>
  <si>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</si>
  <si>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</si>
  <si>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</si>
  <si>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</si>
  <si>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</si>
  <si>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</si>
  <si>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</si>
  <si>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</si>
  <si>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</si>
  <si>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</si>
  <si>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</si>
  <si>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</si>
  <si>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</si>
  <si>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</si>
  <si>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</si>
  <si>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</si>
  <si>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</si>
  <si>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</si>
  <si>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</si>
  <si>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</si>
  <si>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</si>
  <si>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</si>
  <si>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</si>
  <si>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</si>
  <si>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</si>
  <si>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</si>
  <si>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</si>
  <si>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</si>
  <si>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</si>
  <si>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</si>
  <si>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</si>
  <si>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</si>
  <si>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</si>
  <si>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</si>
  <si>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</si>
  <si>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</si>
  <si>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</si>
  <si>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</si>
  <si>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</si>
  <si>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</si>
  <si>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</si>
  <si>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</si>
  <si>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</si>
  <si>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</si>
  <si>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</si>
  <si>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</si>
  <si>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</si>
  <si>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</si>
  <si>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</si>
  <si>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</si>
  <si>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</si>
  <si>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</si>
  <si>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</si>
  <si>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</si>
  <si>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</si>
  <si>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</si>
  <si>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</si>
  <si>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</si>
  <si>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</si>
  <si>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</si>
  <si>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</si>
  <si>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</si>
  <si>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</si>
  <si>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</si>
  <si>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</si>
  <si>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</si>
  <si>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</si>
  <si>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</si>
  <si>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</si>
  <si>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</si>
  <si>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</si>
  <si>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</si>
  <si>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</si>
  <si>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</si>
  <si>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</si>
  <si>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</si>
  <si>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</si>
  <si>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</si>
  <si>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</si>
  <si>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</si>
  <si>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</si>
  <si>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</si>
  <si>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</si>
  <si>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</si>
  <si>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</si>
  <si>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</si>
  <si>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</si>
  <si>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</si>
  <si>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</si>
  <si>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</si>
  <si>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</si>
  <si>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</si>
  <si>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</si>
  <si>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</si>
  <si>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</si>
  <si>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</si>
  <si>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</si>
  <si>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</si>
  <si>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</si>
  <si>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</si>
  <si>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</si>
  <si>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</si>
  <si>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</si>
  <si>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</si>
  <si>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</si>
  <si>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</si>
  <si>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</si>
  <si>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</si>
  <si>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</si>
  <si>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</si>
  <si>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</si>
  <si>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</si>
  <si>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</si>
  <si>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</si>
  <si>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</si>
  <si>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</si>
  <si>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</si>
  <si>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</si>
  <si>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</si>
  <si>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</si>
  <si>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</si>
  <si>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</si>
  <si>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</si>
  <si>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</si>
  <si>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</si>
  <si>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</si>
  <si>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</si>
  <si>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</si>
  <si>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</si>
  <si>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</si>
  <si>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</si>
  <si>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</si>
  <si>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</si>
  <si>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</si>
  <si>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</si>
  <si>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</si>
  <si>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</si>
  <si>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</si>
  <si>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</si>
  <si>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</si>
  <si>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</si>
  <si>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</si>
  <si>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</si>
  <si>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</si>
  <si>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</si>
  <si>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</si>
  <si>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</si>
  <si>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</si>
  <si>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</si>
  <si>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</si>
  <si>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</si>
  <si>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</si>
  <si>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</si>
  <si>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</si>
  <si>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</si>
  <si>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</si>
  <si>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</si>
  <si>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</si>
  <si>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</si>
  <si>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</si>
  <si>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</si>
  <si>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</si>
  <si>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</si>
  <si>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</si>
  <si>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</si>
  <si>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</si>
  <si>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</si>
  <si>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</si>
  <si>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</si>
  <si>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</si>
  <si>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</si>
  <si>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</si>
  <si>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</si>
  <si>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</si>
  <si>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</si>
  <si>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</si>
  <si>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</si>
  <si>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</si>
  <si>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</si>
  <si>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</si>
  <si>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</si>
  <si>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</si>
  <si>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</si>
  <si>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</si>
  <si>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</si>
  <si>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</si>
  <si>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</si>
  <si>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</si>
  <si>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</si>
  <si>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</si>
  <si>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</si>
  <si>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</si>
  <si>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</si>
  <si>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</si>
  <si>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</si>
  <si>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</si>
  <si>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</si>
  <si>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</si>
  <si>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</si>
  <si>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</si>
  <si>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</si>
  <si>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</si>
  <si>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</si>
  <si>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</si>
  <si>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</si>
  <si>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</si>
  <si>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</si>
  <si>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</si>
  <si>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</si>
  <si>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</si>
  <si>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</si>
  <si>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</si>
  <si>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</si>
  <si>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</si>
  <si>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</si>
  <si>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</si>
  <si>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</si>
  <si>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</si>
  <si>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</si>
  <si>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</si>
  <si>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</si>
  <si>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</si>
  <si>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</si>
  <si>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</si>
  <si>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</si>
  <si>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</si>
  <si>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</si>
  <si>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</si>
  <si>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</si>
  <si>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</si>
  <si>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</si>
  <si>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</si>
  <si>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</si>
  <si>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</si>
  <si>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</si>
  <si>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</si>
  <si>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</si>
  <si>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</si>
  <si>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</si>
  <si>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</si>
  <si>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</si>
  <si>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</si>
  <si>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</si>
  <si>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</si>
  <si>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</si>
  <si>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</si>
  <si>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</si>
  <si>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</si>
  <si>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</si>
  <si>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</si>
  <si>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</si>
  <si>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</si>
  <si>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</si>
  <si>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</si>
  <si>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</si>
  <si>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</si>
  <si>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</si>
  <si>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</si>
  <si>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</si>
  <si>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</si>
  <si>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</si>
  <si>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</si>
  <si>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</si>
  <si>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</si>
  <si>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</si>
  <si>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</si>
  <si>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</si>
  <si>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</si>
  <si>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</si>
  <si>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</si>
  <si>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</si>
  <si>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</si>
  <si>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</si>
  <si>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</si>
  <si>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</si>
  <si>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</si>
  <si>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</si>
  <si>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</si>
  <si>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</si>
  <si>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</si>
  <si>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</si>
  <si>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</si>
  <si>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</si>
  <si>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</si>
  <si>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</si>
  <si>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</si>
  <si>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</si>
  <si>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</si>
  <si>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</si>
  <si>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</si>
  <si>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</si>
  <si>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</si>
  <si>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</si>
  <si>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</si>
  <si>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</si>
  <si>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</si>
  <si>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</si>
  <si>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</si>
  <si>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</si>
  <si>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</si>
  <si>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</si>
  <si>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</si>
  <si>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</si>
  <si>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</si>
  <si>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</si>
  <si>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</si>
  <si>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</si>
  <si>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</si>
  <si>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</si>
  <si>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</si>
  <si>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</si>
  <si>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</si>
  <si>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</si>
  <si>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</si>
  <si>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</si>
  <si>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</si>
  <si>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</si>
  <si>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</si>
  <si>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</si>
  <si>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</si>
  <si>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</si>
  <si>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</si>
  <si>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</si>
  <si>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</si>
  <si>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</si>
  <si>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</si>
  <si>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</si>
  <si>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</si>
  <si>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</si>
  <si>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</si>
  <si>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</si>
  <si>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</si>
  <si>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</si>
  <si>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</si>
  <si>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</si>
  <si>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</si>
  <si>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</si>
  <si>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</si>
  <si>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</si>
  <si>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</si>
  <si>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</si>
  <si>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</si>
  <si>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</si>
  <si>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</si>
  <si>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</si>
  <si>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</si>
  <si>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</si>
  <si>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</si>
  <si>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</si>
  <si>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</si>
  <si>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</si>
  <si>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</si>
  <si>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</si>
  <si>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</si>
  <si>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</si>
  <si>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</si>
  <si>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</si>
  <si>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</si>
  <si>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</si>
  <si>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</si>
  <si>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</si>
  <si>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</si>
  <si>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</si>
  <si>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</si>
  <si>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</si>
  <si>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</si>
  <si>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</si>
  <si>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</si>
  <si>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</si>
  <si>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</si>
  <si>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</si>
  <si>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</si>
  <si>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</si>
  <si>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</si>
  <si>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</si>
  <si>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</si>
  <si>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</si>
  <si>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</si>
  <si>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</si>
  <si>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</si>
  <si>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</si>
  <si>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</si>
  <si>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</si>
  <si>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</si>
  <si>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</si>
  <si>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</si>
  <si>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</si>
  <si>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</si>
  <si>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</si>
  <si>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</si>
  <si>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</si>
  <si>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</si>
  <si>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</si>
  <si>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</si>
  <si>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</si>
  <si>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</si>
  <si>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</si>
  <si>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</si>
  <si>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</si>
  <si>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</si>
  <si>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</si>
  <si>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</si>
  <si>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</si>
  <si>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</si>
  <si>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</si>
  <si>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</si>
  <si>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</si>
  <si>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</si>
  <si>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</si>
  <si>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</si>
  <si>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</si>
  <si>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</si>
  <si>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</si>
  <si>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</si>
  <si>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</si>
  <si>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</si>
  <si>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</si>
  <si>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</si>
  <si>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</si>
  <si>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</si>
  <si>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</si>
  <si>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</si>
  <si>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</si>
  <si>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</si>
  <si>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</si>
  <si>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</si>
  <si>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</si>
  <si>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</si>
  <si>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</si>
  <si>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</si>
  <si>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</si>
  <si>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</si>
  <si>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</si>
  <si>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</si>
  <si>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</si>
  <si>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</si>
  <si>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</si>
  <si>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</si>
  <si>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</si>
  <si>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</si>
  <si>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</si>
  <si>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</si>
  <si>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</si>
  <si>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</si>
  <si>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</si>
  <si>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</si>
  <si>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</si>
  <si>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</si>
  <si>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</si>
  <si>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</si>
  <si>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</si>
  <si>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</si>
  <si>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</si>
  <si>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</si>
  <si>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</si>
  <si>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</si>
  <si>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</si>
  <si>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</si>
  <si>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</si>
  <si>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</si>
  <si>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</si>
  <si>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</si>
  <si>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</si>
  <si>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</si>
  <si>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</si>
  <si>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</si>
  <si>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</si>
  <si>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</si>
  <si>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</si>
  <si>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</si>
  <si>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</si>
  <si>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</si>
  <si>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</si>
  <si>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</si>
  <si>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</si>
  <si>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</si>
  <si>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</si>
  <si>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</si>
  <si>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</si>
  <si>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</si>
  <si>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</si>
  <si>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</si>
  <si>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</si>
  <si>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</si>
  <si>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</si>
  <si>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</si>
  <si>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</si>
  <si>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</si>
  <si>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</si>
  <si>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</si>
  <si>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</si>
  <si>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</si>
  <si>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</si>
  <si>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</si>
  <si>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</si>
  <si>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</si>
  <si>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</si>
  <si>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</si>
  <si>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</si>
  <si>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</si>
  <si>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</si>
  <si>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</si>
  <si>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</si>
  <si>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</si>
  <si>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</si>
  <si>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</si>
  <si>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</si>
  <si>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</si>
  <si>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</si>
  <si>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</si>
  <si>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</si>
  <si>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</si>
  <si>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</si>
  <si>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</si>
  <si>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</si>
  <si>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</si>
  <si>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</si>
  <si>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</si>
  <si>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</si>
  <si>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</si>
  <si>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</si>
  <si>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</si>
  <si>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</si>
  <si>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</si>
  <si>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</si>
  <si>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</si>
  <si>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</si>
  <si>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</si>
  <si>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</si>
  <si>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</si>
  <si>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</si>
  <si>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</si>
  <si>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</si>
  <si>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</si>
  <si>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</si>
  <si>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</si>
  <si>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</si>
  <si>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</si>
  <si>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</si>
  <si>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</si>
  <si>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</si>
  <si>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</si>
  <si>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</si>
  <si>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</si>
  <si>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</si>
  <si>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</si>
  <si>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</si>
  <si>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</si>
  <si>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</si>
  <si>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</si>
  <si>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</si>
  <si>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</si>
  <si>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</si>
  <si>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</si>
  <si>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</si>
  <si>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</si>
  <si>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</si>
  <si>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</si>
  <si>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</si>
  <si>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</si>
  <si>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</si>
  <si>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</si>
  <si>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</si>
  <si>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</si>
  <si>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</si>
  <si>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</si>
  <si>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</si>
  <si>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</si>
  <si>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</si>
  <si>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</si>
  <si>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</si>
  <si>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</si>
  <si>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</si>
  <si>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</si>
  <si>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</si>
  <si>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</si>
  <si>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</si>
  <si>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</si>
  <si>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</si>
  <si>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</si>
  <si>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</si>
  <si>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</si>
  <si>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</si>
  <si>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</si>
  <si>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</si>
  <si>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</si>
  <si>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</si>
  <si>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</si>
  <si>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</si>
  <si>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</si>
  <si>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</si>
  <si>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</si>
  <si>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</si>
  <si>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</si>
  <si>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</si>
  <si>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</si>
  <si>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</si>
  <si>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</si>
  <si>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</si>
  <si>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</si>
  <si>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</si>
  <si>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</si>
  <si>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</si>
  <si>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</si>
  <si>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</si>
  <si>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</si>
  <si>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</si>
  <si>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</si>
  <si>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</si>
  <si>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</si>
  <si>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</si>
  <si>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</si>
  <si>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</si>
  <si>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</si>
  <si>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</si>
  <si>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</si>
  <si>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</si>
  <si>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</si>
  <si>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</si>
  <si>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</si>
  <si>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</si>
  <si>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</si>
  <si>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</si>
  <si>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</si>
  <si>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</si>
  <si>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</si>
  <si>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</si>
  <si>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</si>
  <si>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</si>
  <si>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</si>
  <si>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</si>
  <si>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</si>
  <si>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</si>
  <si>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</si>
  <si>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</si>
  <si>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</si>
  <si>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</si>
  <si>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</si>
  <si>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</si>
  <si>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</si>
  <si>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</si>
  <si>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</si>
  <si>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</si>
  <si>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</si>
  <si>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</si>
  <si>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</si>
  <si>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</si>
  <si>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</si>
  <si>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</si>
  <si>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</si>
  <si>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</si>
  <si>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</si>
  <si>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</si>
  <si>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</si>
  <si>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</si>
  <si>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</si>
  <si>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</si>
  <si>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</si>
  <si>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</si>
  <si>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</si>
  <si>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</si>
  <si>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</si>
  <si>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</si>
  <si>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</si>
  <si>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</si>
  <si>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</si>
  <si>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</si>
  <si>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</si>
  <si>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</si>
  <si>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</si>
  <si>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</si>
  <si>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</si>
  <si>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</si>
  <si>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</si>
  <si>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</si>
  <si>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</si>
  <si>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</si>
  <si>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</si>
  <si>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</si>
  <si>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</si>
  <si>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</si>
  <si>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</si>
  <si>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</si>
  <si>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</si>
  <si>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</si>
  <si>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</si>
  <si>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</si>
  <si>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</si>
  <si>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</si>
  <si>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</si>
  <si>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</si>
  <si>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</si>
  <si>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</si>
  <si>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</si>
  <si>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</si>
  <si>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</si>
  <si>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</si>
  <si>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</si>
  <si>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</si>
  <si>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</si>
  <si>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</si>
  <si>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</si>
  <si>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</si>
  <si>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</si>
  <si>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</si>
  <si>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</si>
  <si>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</si>
  <si>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</si>
  <si>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</si>
  <si>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</si>
  <si>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</si>
  <si>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</si>
  <si>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</si>
  <si>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</si>
  <si>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</si>
  <si>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</si>
  <si>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</si>
  <si>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</si>
  <si>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</si>
  <si>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</si>
  <si>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</si>
  <si>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</si>
  <si>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</si>
  <si>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</si>
  <si>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</si>
  <si>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</si>
  <si>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</si>
  <si>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</si>
  <si>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</si>
  <si>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</si>
  <si>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</si>
  <si>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</si>
  <si>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</si>
  <si>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</si>
  <si>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</si>
  <si>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</si>
  <si>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</si>
  <si>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</si>
  <si>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</si>
  <si>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</si>
  <si>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</si>
  <si>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</si>
  <si>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</si>
  <si>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</si>
  <si>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</si>
  <si>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</si>
  <si>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</si>
  <si>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</si>
  <si>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</si>
  <si>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</si>
  <si>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</si>
  <si>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</si>
  <si>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</si>
  <si>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</si>
  <si>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</si>
  <si>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</si>
  <si>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</si>
  <si>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</si>
  <si>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</si>
  <si>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</si>
  <si>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</si>
  <si>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</si>
  <si>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</si>
  <si>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</si>
  <si>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</si>
  <si>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</si>
  <si>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</si>
  <si>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</si>
  <si>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</si>
  <si>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</si>
  <si>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</si>
  <si>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</si>
  <si>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</si>
  <si>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</si>
  <si>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</si>
  <si>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</si>
  <si>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</si>
  <si>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</si>
  <si>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</si>
  <si>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</si>
  <si>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</si>
  <si>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</si>
  <si>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</si>
  <si>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</si>
  <si>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</si>
  <si>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</si>
  <si>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</si>
  <si>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</si>
  <si>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</si>
  <si>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</si>
  <si>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</si>
  <si>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</si>
  <si>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</si>
  <si>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</si>
  <si>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</si>
  <si>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</si>
  <si>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</si>
  <si>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</si>
  <si>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</si>
  <si>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</si>
  <si>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</si>
  <si>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</si>
  <si>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</si>
  <si>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</si>
  <si>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</si>
  <si>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</si>
  <si>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</si>
  <si>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</si>
  <si>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</si>
  <si>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</si>
  <si>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</si>
  <si>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</si>
  <si>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</si>
  <si>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</si>
  <si>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</si>
  <si>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</si>
  <si>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</si>
  <si>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</si>
  <si>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</si>
  <si>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</si>
  <si>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</si>
  <si>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</si>
  <si>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</si>
  <si>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</si>
  <si>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</si>
  <si>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</si>
  <si>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</si>
  <si>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</si>
  <si>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</si>
  <si>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</si>
  <si>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</si>
  <si>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</si>
  <si>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</si>
  <si>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</si>
  <si>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</si>
  <si>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</si>
  <si>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</si>
  <si>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</si>
  <si>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</si>
  <si>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</si>
  <si>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</si>
  <si>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</si>
  <si>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</si>
  <si>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</si>
  <si>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</si>
  <si>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</si>
  <si>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</si>
  <si>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</si>
  <si>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</si>
  <si>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</si>
  <si>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</si>
  <si>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</si>
  <si>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</si>
  <si>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</si>
  <si>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</si>
  <si>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</si>
  <si>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</si>
  <si>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</si>
  <si>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</si>
  <si>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</si>
  <si>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</si>
  <si>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</si>
  <si>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</si>
  <si>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</si>
  <si>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</si>
  <si>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</si>
  <si>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</si>
  <si>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</si>
  <si>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</si>
  <si>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</si>
  <si>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</si>
  <si>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</si>
  <si>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</si>
  <si>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</si>
  <si>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</si>
  <si>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</si>
  <si>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</si>
  <si>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</si>
  <si>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</si>
  <si>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</si>
  <si>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</si>
  <si>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</si>
  <si>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</si>
  <si>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</si>
  <si>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</si>
  <si>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</si>
  <si>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</si>
  <si>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</si>
  <si>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</si>
  <si>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</si>
  <si>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</si>
  <si>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</si>
  <si>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</si>
  <si>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</si>
  <si>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</si>
  <si>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</si>
  <si>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</si>
  <si>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</si>
  <si>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</si>
  <si>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</si>
  <si>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</si>
  <si>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</si>
  <si>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</si>
  <si>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</si>
  <si>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</si>
  <si>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</si>
  <si>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</si>
  <si>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</si>
  <si>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</si>
  <si>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</si>
  <si>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</si>
  <si>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</si>
  <si>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</si>
  <si>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</si>
  <si>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</si>
  <si>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</si>
  <si>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</si>
  <si>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</si>
  <si>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</si>
  <si>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</si>
  <si>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</si>
  <si>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</si>
  <si>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</si>
  <si>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</si>
  <si>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</si>
  <si>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</si>
  <si>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</si>
  <si>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</si>
  <si>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</si>
  <si>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</si>
  <si>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</si>
  <si>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</si>
  <si>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</si>
  <si>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</si>
  <si>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</si>
  <si>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</si>
  <si>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</si>
  <si>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</si>
  <si>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</si>
  <si>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</si>
  <si>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</si>
  <si>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</si>
  <si>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</si>
  <si>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</si>
  <si>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</si>
  <si>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</si>
  <si>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</si>
  <si>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</si>
  <si>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</si>
  <si>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</si>
  <si>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</si>
  <si>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</si>
  <si>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</si>
  <si>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</si>
  <si>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</si>
  <si>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</si>
  <si>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</si>
  <si>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</si>
  <si>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</si>
  <si>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</si>
  <si>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</si>
  <si>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</si>
  <si>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</si>
  <si>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</si>
  <si>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</si>
  <si>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</si>
  <si>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</si>
  <si>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</si>
  <si>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</si>
  <si>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</si>
  <si>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</si>
  <si>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</si>
  <si>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</si>
  <si>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</si>
  <si>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</si>
  <si>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</si>
  <si>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</si>
  <si>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</si>
  <si>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</si>
  <si>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</si>
  <si>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</si>
  <si>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</si>
  <si>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</si>
  <si>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</si>
  <si>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</si>
  <si>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</si>
  <si>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</si>
  <si>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</si>
  <si>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</si>
  <si>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</si>
  <si>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</si>
  <si>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</si>
  <si>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</si>
  <si>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</si>
  <si>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</si>
  <si>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</si>
  <si>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</si>
  <si>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</si>
  <si>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</si>
  <si>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</si>
  <si>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</si>
  <si>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</si>
  <si>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</si>
  <si>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</si>
  <si>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</si>
  <si>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</si>
  <si>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</si>
  <si>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</si>
  <si>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</si>
  <si>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</si>
  <si>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</si>
  <si>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</si>
  <si>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</si>
  <si>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</si>
  <si>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</si>
  <si>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</si>
  <si>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</si>
  <si>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</si>
  <si>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</si>
  <si>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</si>
  <si>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</si>
  <si>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</si>
  <si>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</si>
  <si>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</si>
  <si>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</si>
  <si>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</si>
  <si>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</si>
  <si>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</si>
  <si>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</si>
  <si>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</si>
  <si>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</si>
  <si>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</si>
  <si>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</si>
  <si>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</si>
  <si>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</si>
  <si>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</si>
  <si>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</si>
  <si>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</si>
  <si>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</si>
  <si>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</si>
  <si>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</si>
  <si>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</si>
  <si>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</si>
  <si>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</si>
  <si>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</si>
  <si>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</si>
  <si>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</si>
  <si>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</si>
  <si>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</si>
  <si>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</si>
  <si>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</si>
  <si>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</si>
  <si>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</si>
  <si>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</si>
  <si>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</si>
  <si>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</si>
  <si>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</si>
  <si>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</si>
  <si>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</si>
  <si>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</si>
  <si>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</si>
  <si>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</si>
  <si>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</si>
  <si>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</si>
  <si>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</si>
  <si>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</si>
  <si>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</si>
  <si>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</si>
  <si>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</si>
  <si>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</si>
  <si>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</si>
  <si>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</si>
  <si>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</si>
  <si>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</si>
  <si>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</si>
  <si>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</si>
  <si>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</si>
  <si>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</si>
  <si>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</si>
  <si>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</si>
  <si>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</si>
  <si>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</si>
  <si>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</si>
  <si>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</si>
  <si>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</si>
  <si>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</si>
  <si>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</si>
  <si>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</si>
  <si>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</si>
  <si>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</si>
  <si>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</si>
  <si>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</si>
  <si>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</si>
  <si>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</si>
  <si>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</si>
  <si>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</si>
  <si>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</si>
  <si>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</si>
  <si>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</si>
  <si>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</si>
  <si>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</si>
  <si>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</si>
  <si>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</si>
  <si>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</si>
  <si>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</si>
  <si>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</si>
  <si>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</si>
  <si>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</si>
  <si>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</si>
  <si>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</si>
  <si>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</si>
  <si>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</si>
  <si>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</si>
  <si>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</si>
  <si>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</si>
  <si>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</si>
  <si>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</si>
  <si>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</si>
  <si>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</si>
  <si>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</si>
  <si>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</si>
  <si>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</si>
  <si>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</si>
  <si>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</si>
  <si>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</si>
  <si>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</si>
  <si>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</si>
  <si>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</si>
  <si>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</si>
  <si>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</si>
  <si>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</si>
  <si>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</si>
  <si>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</si>
  <si>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</si>
  <si>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</si>
  <si>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</si>
  <si>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</si>
  <si>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</si>
  <si>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</si>
  <si>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</si>
  <si>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</si>
  <si>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</si>
  <si>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</si>
  <si>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</si>
  <si>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</si>
  <si>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</si>
  <si>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</si>
  <si>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</si>
  <si>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</si>
  <si>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</si>
  <si>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</si>
  <si>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</si>
  <si>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</si>
  <si>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</si>
  <si>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</si>
  <si>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</si>
  <si>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</si>
  <si>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</si>
  <si>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</si>
  <si>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</si>
  <si>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</si>
  <si>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</si>
  <si>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</si>
  <si>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</si>
  <si>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</si>
  <si>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</si>
  <si>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</si>
  <si>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</si>
  <si>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</si>
  <si>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</si>
  <si>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</si>
  <si>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</si>
  <si>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</si>
  <si>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</si>
  <si>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</si>
  <si>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</si>
  <si>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</si>
  <si>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</si>
  <si>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</si>
  <si>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</si>
  <si>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</si>
  <si>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</si>
  <si>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</si>
  <si>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</si>
  <si>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</si>
  <si>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</si>
  <si>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</si>
  <si>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</si>
  <si>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</si>
  <si>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</si>
  <si>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</si>
  <si>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</si>
  <si>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</si>
  <si>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</si>
  <si>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</si>
  <si>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</si>
  <si>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</si>
  <si>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</si>
  <si>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</si>
  <si>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</si>
  <si>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</si>
  <si>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</si>
  <si>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</si>
  <si>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</si>
  <si>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</si>
  <si>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</si>
  <si>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</si>
  <si>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</si>
  <si>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</si>
  <si>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</si>
  <si>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</si>
  <si>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</si>
  <si>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</si>
  <si>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</si>
  <si>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</si>
  <si>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</si>
  <si>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</si>
  <si>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</si>
  <si>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</si>
  <si>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</si>
  <si>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</si>
  <si>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</si>
  <si>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</si>
  <si>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</si>
  <si>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</si>
  <si>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</si>
  <si>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</si>
  <si>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</si>
  <si>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</si>
  <si>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</si>
  <si>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</si>
  <si>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</si>
  <si>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</si>
  <si>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</si>
  <si>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</si>
  <si>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</si>
  <si>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</si>
  <si>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</si>
  <si>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</si>
  <si>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</si>
  <si>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</si>
  <si>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</si>
  <si>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</si>
  <si>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</si>
  <si>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</si>
  <si>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</si>
  <si>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</si>
  <si>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</si>
  <si>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</si>
  <si>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</si>
  <si>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</si>
  <si>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</si>
  <si>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</si>
  <si>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</si>
  <si>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</si>
  <si>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</si>
  <si>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</si>
  <si>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</si>
  <si>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</si>
  <si>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</si>
  <si>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</si>
  <si>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</si>
  <si>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</si>
  <si>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</si>
  <si>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</si>
  <si>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</si>
  <si>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</si>
  <si>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</si>
  <si>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</si>
  <si>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</si>
  <si>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</si>
  <si>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</si>
  <si>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</si>
  <si>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</si>
  <si>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</si>
  <si>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</si>
  <si>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</si>
  <si>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</si>
  <si>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</si>
  <si>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</si>
  <si>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</si>
  <si>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</si>
  <si>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</si>
  <si>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</si>
  <si>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</si>
  <si>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</si>
  <si>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</si>
  <si>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</si>
  <si>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</si>
  <si>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</si>
  <si>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</si>
  <si>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</si>
  <si>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</si>
  <si>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</si>
  <si>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</si>
  <si>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</si>
  <si>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</si>
  <si>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</si>
  <si>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</si>
  <si>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</si>
  <si>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</si>
  <si>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</si>
  <si>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</si>
  <si>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</si>
  <si>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</si>
  <si>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</si>
  <si>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</si>
  <si>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</si>
  <si>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</si>
  <si>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</si>
  <si>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</si>
  <si>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</si>
  <si>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</si>
  <si>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</si>
  <si>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</si>
  <si>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</si>
  <si>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</si>
  <si>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</si>
  <si>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</si>
  <si>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</si>
  <si>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</si>
  <si>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</si>
  <si>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</si>
  <si>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</si>
  <si>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</si>
  <si>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</si>
  <si>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</si>
  <si>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</si>
  <si>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</si>
  <si>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</si>
  <si>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</si>
  <si>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</si>
  <si>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</si>
  <si>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</si>
  <si>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</si>
  <si>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</si>
  <si>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</si>
  <si>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</si>
  <si>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</si>
  <si>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</si>
  <si>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</si>
  <si>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</si>
  <si>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</si>
  <si>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</si>
  <si>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</si>
  <si>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</si>
  <si>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</si>
  <si>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</si>
  <si>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</si>
  <si>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</si>
  <si>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</si>
  <si>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</si>
  <si>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</si>
  <si>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</si>
  <si>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</si>
  <si>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</si>
  <si>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</si>
  <si>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</si>
  <si>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</si>
  <si>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</si>
  <si>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</si>
  <si>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</si>
  <si>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</si>
  <si>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</si>
  <si>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</si>
  <si>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</si>
  <si>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</si>
  <si>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</si>
  <si>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</si>
  <si>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</si>
  <si>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</si>
  <si>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</si>
  <si>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</si>
  <si>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</si>
  <si>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</si>
  <si>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</si>
  <si>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</si>
  <si>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</si>
  <si>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</si>
  <si>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</si>
  <si>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</si>
  <si>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</si>
  <si>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</si>
  <si>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</si>
  <si>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</si>
  <si>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</si>
  <si>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</si>
  <si>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</si>
  <si>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</si>
  <si>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</si>
  <si>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</si>
  <si>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</si>
  <si>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</si>
  <si>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</si>
  <si>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</si>
  <si>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</si>
  <si>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</si>
  <si>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</si>
  <si>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</si>
  <si>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</si>
  <si>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</si>
  <si>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</si>
  <si>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</si>
  <si>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</si>
  <si>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</si>
  <si>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</si>
  <si>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</si>
  <si>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</si>
  <si>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</si>
  <si>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</si>
  <si>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</si>
  <si>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</si>
  <si>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</si>
  <si>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</si>
  <si>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</si>
  <si>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</si>
  <si>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</si>
  <si>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</si>
  <si>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</si>
  <si>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</si>
  <si>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</si>
  <si>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</si>
  <si>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</si>
  <si>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</si>
  <si>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</si>
  <si>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</si>
  <si>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</si>
  <si>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</si>
  <si>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</si>
  <si>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</si>
  <si>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</si>
  <si>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</si>
  <si>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</si>
  <si>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</si>
  <si>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</si>
  <si>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</si>
  <si>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</si>
  <si>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</si>
  <si>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</si>
  <si>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</si>
  <si>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</si>
  <si>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</si>
  <si>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</si>
  <si>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</si>
  <si>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</si>
  <si>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</si>
  <si>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</si>
  <si>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</si>
  <si>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</si>
  <si>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</si>
  <si>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</si>
  <si>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</si>
  <si>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</si>
  <si>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</si>
  <si>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</si>
  <si>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</si>
  <si>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</si>
  <si>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</si>
  <si>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</si>
  <si>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</si>
  <si>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</si>
  <si>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</si>
  <si>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</si>
  <si>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</si>
  <si>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</si>
  <si>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</si>
  <si>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</si>
  <si>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</si>
  <si>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</si>
  <si>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</si>
  <si>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</si>
  <si>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</si>
  <si>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</si>
  <si>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</si>
  <si>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</si>
  <si>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</si>
  <si>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</si>
  <si>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</si>
  <si>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</si>
  <si>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</si>
  <si>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</si>
  <si>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</si>
  <si>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</si>
  <si>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</si>
  <si>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</si>
  <si>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</si>
  <si>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</si>
  <si>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</si>
  <si>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</si>
  <si>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</si>
  <si>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</si>
  <si>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</si>
  <si>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</si>
  <si>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</si>
  <si>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</si>
  <si>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</si>
  <si>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</si>
  <si>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</si>
  <si>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</si>
  <si>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</si>
  <si>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</si>
  <si>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</si>
  <si>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</si>
  <si>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</si>
  <si>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</si>
  <si>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</si>
  <si>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</si>
  <si>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</si>
  <si>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</si>
  <si>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</si>
  <si>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</si>
  <si>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</si>
  <si>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</si>
  <si>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</si>
  <si>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</si>
  <si>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</si>
  <si>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</si>
  <si>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</si>
  <si>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</si>
  <si>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</si>
  <si>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</si>
  <si>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</si>
  <si>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</si>
  <si>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</si>
  <si>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</si>
  <si>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</si>
  <si>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</si>
  <si>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</si>
  <si>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</si>
  <si>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</si>
  <si>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</si>
  <si>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</si>
  <si>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</si>
  <si>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</si>
  <si>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</si>
  <si>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</si>
  <si>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</si>
  <si>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</si>
  <si>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</si>
  <si>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</si>
  <si>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</si>
  <si>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</si>
  <si>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</si>
  <si>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</si>
  <si>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</si>
  <si>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</si>
  <si>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</si>
  <si>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</si>
  <si>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</si>
  <si>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</si>
  <si>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</si>
  <si>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</si>
  <si>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</si>
  <si>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</si>
  <si>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</si>
  <si>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</si>
  <si>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</si>
  <si>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</si>
  <si>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</si>
  <si>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</si>
  <si>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</si>
  <si>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</si>
  <si>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</si>
  <si>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</si>
  <si>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</si>
  <si>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</si>
  <si>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</si>
  <si>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</si>
  <si>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</si>
  <si>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</si>
  <si>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</si>
  <si>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</si>
  <si>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</si>
  <si>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</si>
  <si>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</si>
  <si>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</si>
  <si>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</si>
  <si>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</si>
  <si>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</si>
  <si>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</si>
  <si>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</si>
  <si>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</si>
  <si>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</si>
  <si>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</si>
  <si>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</si>
  <si>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</si>
  <si>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</si>
  <si>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</si>
  <si>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</si>
  <si>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</si>
  <si>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</si>
  <si>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</si>
  <si>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</si>
  <si>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</si>
  <si>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</si>
  <si>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</si>
  <si>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</si>
  <si>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</si>
  <si>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</si>
  <si>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</si>
  <si>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</si>
  <si>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</si>
  <si>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</si>
  <si>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</si>
  <si>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</si>
  <si>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</si>
  <si>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</si>
  <si>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</si>
  <si>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</si>
  <si>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</si>
  <si>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</si>
  <si>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</si>
  <si>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</si>
  <si>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</si>
  <si>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</si>
  <si>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</si>
  <si>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</si>
  <si>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</si>
  <si>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</si>
  <si>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</si>
  <si>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</si>
  <si>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</si>
  <si>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</si>
  <si>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</si>
  <si>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</si>
  <si>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</si>
  <si>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</si>
  <si>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</si>
  <si>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</si>
  <si>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</si>
  <si>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</si>
  <si>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</si>
  <si>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</si>
  <si>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</si>
  <si>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</si>
  <si>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</si>
  <si>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</si>
  <si>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</si>
  <si>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</si>
  <si>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</si>
  <si>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</si>
  <si>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</si>
  <si>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</si>
  <si>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</si>
  <si>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</si>
  <si>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</si>
  <si>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</si>
  <si>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</si>
  <si>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</si>
  <si>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</si>
  <si>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</si>
  <si>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</si>
  <si>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</si>
  <si>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</si>
  <si>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</si>
  <si>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</si>
  <si>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</si>
  <si>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</si>
  <si>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</si>
  <si>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</si>
  <si>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</si>
  <si>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</si>
  <si>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</si>
  <si>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</si>
  <si>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</si>
  <si>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</si>
  <si>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</si>
  <si>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</si>
  <si>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</si>
  <si>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</si>
  <si>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</si>
  <si>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</si>
  <si>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</si>
  <si>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</si>
  <si>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</si>
  <si>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</si>
  <si>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</si>
  <si>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</si>
  <si>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</si>
  <si>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</si>
  <si>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</si>
  <si>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</si>
  <si>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</si>
  <si>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</si>
  <si>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</si>
  <si>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</si>
  <si>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</si>
  <si>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</si>
  <si>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</si>
  <si>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</si>
  <si>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</si>
  <si>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</si>
  <si>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</si>
  <si>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</si>
  <si>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</si>
  <si>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</si>
  <si>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</si>
  <si>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</si>
  <si>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</si>
  <si>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</si>
  <si>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</si>
  <si>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</si>
  <si>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</si>
  <si>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</si>
  <si>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</si>
  <si>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</si>
  <si>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</si>
  <si>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</si>
  <si>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</si>
  <si>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</si>
  <si>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</si>
  <si>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</si>
  <si>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</si>
  <si>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</si>
  <si>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</si>
  <si>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</si>
  <si>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</si>
  <si>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</si>
  <si>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</si>
  <si>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</si>
  <si>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</si>
  <si>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</si>
  <si>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</si>
  <si>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</si>
  <si>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</si>
  <si>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</si>
  <si>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</si>
  <si>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</si>
  <si>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</si>
  <si>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</si>
  <si>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</si>
  <si>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</si>
  <si>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</si>
  <si>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</si>
  <si>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</si>
  <si>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</si>
  <si>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</si>
  <si>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</si>
  <si>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</si>
  <si>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</si>
  <si>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</si>
  <si>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</si>
  <si>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</si>
  <si>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</si>
  <si>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</si>
  <si>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</si>
  <si>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</si>
  <si>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</si>
  <si>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</si>
  <si>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</si>
  <si>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</si>
  <si>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</si>
  <si>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</si>
  <si>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</si>
  <si>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</si>
  <si>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</si>
  <si>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</si>
  <si>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</si>
  <si>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</si>
  <si>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</si>
  <si>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</si>
  <si>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</si>
  <si>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</si>
  <si>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</si>
  <si>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</si>
  <si>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</si>
  <si>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</si>
  <si>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</si>
  <si>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</si>
  <si>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</si>
  <si>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</si>
  <si>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</si>
  <si>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</si>
  <si>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</si>
  <si>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</si>
  <si>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</si>
  <si>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</si>
  <si>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</si>
  <si>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</si>
  <si>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</si>
  <si>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</si>
  <si>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</si>
  <si>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</si>
  <si>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</si>
  <si>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</si>
  <si>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</si>
  <si>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</si>
  <si>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</si>
  <si>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</si>
  <si>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</si>
  <si>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</si>
  <si>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</si>
  <si>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</si>
  <si>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</si>
  <si>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</si>
  <si>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</si>
  <si>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</si>
  <si>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</si>
  <si>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</si>
  <si>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</si>
  <si>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</si>
  <si>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</si>
  <si>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</si>
  <si>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</si>
  <si>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</si>
  <si>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</si>
  <si>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</si>
  <si>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</si>
  <si>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</si>
  <si>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</si>
  <si>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</si>
  <si>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</si>
  <si>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</si>
  <si>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</si>
  <si>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</si>
  <si>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</si>
  <si>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</si>
  <si>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</si>
  <si>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</si>
  <si>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</si>
  <si>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</si>
  <si>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</si>
  <si>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</si>
  <si>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</si>
  <si>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</si>
  <si>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</si>
  <si>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</si>
  <si>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</si>
  <si>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</si>
  <si>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</si>
  <si>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</si>
  <si>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</si>
  <si>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</si>
  <si>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</si>
  <si>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</si>
  <si>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</si>
  <si>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</si>
  <si>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</si>
  <si>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</si>
  <si>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</si>
  <si>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</si>
  <si>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</si>
  <si>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</si>
  <si>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</si>
  <si>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</si>
  <si>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</si>
  <si>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</si>
  <si>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</si>
  <si>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</si>
  <si>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</si>
  <si>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</si>
  <si>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</si>
  <si>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</si>
  <si>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</si>
  <si>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</si>
  <si>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</si>
  <si>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</si>
  <si>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</si>
  <si>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</si>
  <si>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</si>
  <si>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</si>
  <si>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</si>
  <si>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</si>
  <si>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</si>
  <si>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</si>
  <si>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</si>
  <si>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</si>
  <si>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</si>
  <si>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</si>
  <si>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</si>
  <si>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</si>
  <si>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</si>
  <si>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</si>
  <si>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</si>
  <si>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</si>
  <si>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</si>
  <si>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</si>
  <si>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</si>
  <si>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</si>
  <si>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</si>
  <si>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</si>
  <si>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</si>
  <si>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</si>
  <si>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</si>
  <si>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</si>
  <si>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</si>
  <si>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</si>
  <si>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</si>
  <si>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</si>
  <si>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</si>
  <si>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</si>
  <si>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</si>
  <si>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</si>
  <si>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</si>
  <si>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</si>
  <si>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</si>
  <si>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</si>
  <si>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</si>
  <si>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</si>
  <si>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</si>
  <si>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</si>
  <si>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</si>
  <si>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</si>
  <si>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</si>
  <si>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</si>
  <si>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</si>
  <si>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</si>
  <si>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</si>
  <si>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</si>
  <si>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</si>
  <si>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</si>
  <si>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</si>
  <si>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</si>
  <si>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</si>
  <si>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</si>
  <si>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</si>
  <si>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</si>
  <si>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</si>
  <si>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</si>
  <si>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</si>
  <si>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</si>
  <si>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</si>
  <si>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</si>
  <si>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</si>
  <si>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</si>
  <si>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</si>
  <si>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</si>
  <si>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</si>
  <si>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</si>
  <si>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</si>
  <si>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</si>
  <si>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</si>
  <si>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</si>
  <si>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</si>
  <si>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</si>
  <si>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</si>
  <si>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</si>
  <si>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</si>
  <si>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</si>
  <si>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</si>
  <si>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</si>
  <si>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</si>
  <si>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</si>
  <si>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</si>
  <si>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</si>
  <si>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</si>
  <si>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</si>
  <si>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</si>
  <si>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</si>
  <si>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</si>
  <si>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</si>
  <si>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</si>
  <si>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</si>
  <si>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</si>
  <si>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</si>
  <si>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</si>
  <si>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</si>
  <si>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</si>
  <si>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</si>
  <si>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</si>
  <si>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</si>
  <si>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</si>
  <si>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</si>
  <si>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</si>
  <si>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</si>
  <si>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</si>
  <si>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</si>
  <si>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</si>
  <si>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</si>
  <si>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</si>
  <si>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</si>
  <si>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</si>
  <si>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</si>
  <si>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</si>
  <si>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</si>
  <si>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</si>
  <si>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</si>
  <si>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</si>
  <si>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</si>
  <si>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</si>
  <si>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</si>
  <si>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</si>
  <si>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</si>
  <si>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</si>
  <si>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</si>
  <si>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</si>
  <si>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</si>
  <si>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</si>
  <si>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</si>
  <si>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</si>
  <si>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</si>
  <si>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</si>
  <si>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</si>
  <si>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</si>
  <si>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</si>
  <si>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</si>
  <si>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</si>
  <si>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</si>
  <si>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</si>
  <si>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</si>
  <si>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</si>
  <si>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</si>
  <si>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</si>
  <si>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</si>
  <si>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</si>
  <si>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</si>
  <si>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</si>
  <si>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</si>
  <si>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</si>
  <si>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</si>
  <si>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</si>
  <si>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</si>
  <si>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</si>
  <si>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</si>
  <si>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</si>
  <si>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</si>
  <si>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</si>
  <si>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</si>
  <si>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</si>
  <si>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</si>
  <si>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</si>
  <si>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</si>
  <si>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</si>
  <si>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</si>
  <si>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</si>
  <si>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</si>
  <si>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</si>
  <si>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</si>
  <si>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</si>
  <si>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</si>
  <si>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</si>
  <si>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</si>
  <si>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</si>
  <si>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</si>
  <si>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</si>
  <si>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</si>
  <si>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</si>
  <si>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</si>
  <si>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</si>
  <si>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</si>
  <si>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</si>
  <si>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</si>
  <si>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</si>
  <si>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</si>
  <si>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</si>
  <si>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</si>
  <si>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</si>
  <si>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</si>
  <si>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</si>
  <si>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</si>
  <si>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</si>
  <si>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</si>
  <si>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</si>
  <si>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</si>
  <si>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</si>
  <si>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</si>
  <si>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</si>
  <si>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</si>
  <si>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</si>
  <si>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</si>
  <si>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</si>
  <si>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</si>
  <si>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</si>
  <si>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</si>
  <si>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</si>
  <si>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</si>
  <si>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</si>
  <si>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</si>
  <si>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</si>
  <si>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</si>
  <si>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</si>
  <si>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</si>
  <si>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</si>
  <si>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</si>
  <si>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</si>
  <si>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</si>
  <si>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</si>
  <si>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</si>
  <si>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</si>
  <si>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</si>
  <si>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</si>
  <si>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</si>
  <si>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</si>
  <si>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</si>
  <si>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</si>
  <si>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</si>
  <si>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</si>
  <si>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</si>
  <si>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</si>
  <si>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</si>
  <si>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</si>
  <si>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</si>
  <si>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</si>
  <si>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</si>
  <si>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</si>
  <si>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</si>
  <si>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</si>
  <si>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</si>
  <si>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</si>
  <si>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</si>
  <si>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</si>
  <si>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</si>
  <si>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</si>
  <si>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</si>
  <si>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</si>
  <si>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</si>
  <si>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</si>
  <si>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</si>
  <si>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</si>
  <si>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</si>
  <si>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</si>
  <si>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</si>
  <si>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</si>
  <si>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</si>
  <si>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</si>
  <si>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</si>
  <si>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</si>
  <si>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</si>
  <si>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</si>
  <si>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</si>
  <si>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</si>
  <si>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</si>
  <si>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</si>
  <si>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</si>
  <si>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</si>
  <si>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</si>
  <si>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</si>
  <si>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</si>
  <si>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</si>
  <si>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</si>
  <si>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</si>
  <si>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</si>
  <si>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</si>
  <si>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</si>
  <si>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</si>
  <si>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</si>
  <si>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</si>
  <si>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</si>
  <si>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</si>
  <si>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</si>
  <si>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</si>
  <si>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</si>
  <si>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</si>
  <si>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</si>
  <si>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</si>
  <si>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</si>
  <si>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</si>
  <si>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</si>
  <si>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</si>
  <si>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</si>
  <si>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</si>
  <si>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</si>
  <si>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</si>
  <si>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</si>
  <si>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</si>
  <si>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</si>
  <si>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</si>
  <si>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</si>
  <si>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</si>
  <si>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</si>
  <si>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</si>
  <si>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</si>
  <si>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</si>
  <si>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</si>
  <si>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</si>
  <si>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</si>
  <si>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</si>
  <si>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</si>
  <si>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</si>
  <si>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</si>
  <si>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</si>
  <si>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</si>
  <si>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</si>
  <si>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</si>
  <si>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</si>
  <si>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</si>
  <si>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</si>
  <si>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</si>
  <si>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</si>
  <si>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</si>
  <si>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</si>
  <si>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</si>
  <si>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</si>
  <si>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</si>
  <si>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</si>
  <si>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</si>
  <si>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</si>
  <si>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</si>
  <si>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</si>
  <si>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</si>
  <si>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</si>
  <si>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</si>
  <si>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</si>
  <si>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</si>
  <si>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</si>
  <si>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</si>
  <si>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</si>
  <si>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</si>
  <si>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</si>
  <si>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</si>
  <si>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</si>
  <si>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</si>
  <si>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</si>
  <si>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</si>
  <si>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</si>
  <si>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</si>
  <si>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</si>
  <si>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</si>
  <si>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</si>
  <si>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</si>
  <si>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</si>
  <si>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</si>
  <si>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</si>
  <si>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</si>
  <si>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</si>
  <si>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</si>
  <si>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</si>
  <si>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</si>
  <si>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</si>
  <si>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</si>
  <si>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</si>
  <si>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</si>
  <si>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</si>
  <si>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</si>
  <si>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</si>
  <si>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</si>
  <si>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</si>
  <si>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</si>
  <si>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</si>
  <si>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</si>
  <si>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</si>
  <si>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</si>
  <si>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</si>
  <si>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</si>
  <si>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</si>
  <si>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</si>
  <si>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</si>
  <si>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</si>
  <si>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</si>
  <si>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</si>
  <si>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</si>
  <si>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</si>
  <si>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</si>
  <si>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</si>
  <si>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</si>
  <si>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</si>
  <si>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</si>
  <si>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</si>
  <si>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</si>
  <si>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</si>
  <si>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</si>
  <si>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</si>
  <si>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</si>
  <si>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</si>
  <si>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</si>
  <si>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</si>
  <si>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</si>
  <si>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</si>
  <si>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</si>
  <si>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</si>
  <si>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</si>
  <si>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</si>
  <si>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</si>
  <si>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</si>
  <si>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</si>
  <si>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</si>
  <si>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</si>
  <si>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</si>
  <si>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</si>
  <si>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</si>
  <si>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</si>
  <si>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</si>
  <si>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</si>
  <si>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</si>
  <si>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</si>
  <si>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</si>
  <si>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</si>
  <si>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</si>
  <si>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</si>
  <si>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</si>
  <si>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</si>
  <si>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</si>
  <si>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</si>
  <si>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</si>
  <si>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</si>
  <si>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</si>
  <si>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</si>
  <si>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</si>
  <si>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</si>
  <si>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</si>
  <si>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</si>
  <si>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</si>
  <si>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</si>
  <si>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</si>
  <si>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</si>
  <si>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</si>
  <si>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</si>
  <si>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</si>
  <si>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</si>
  <si>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</si>
  <si>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</si>
  <si>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</si>
  <si>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</si>
  <si>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</si>
  <si>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</si>
  <si>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</si>
  <si>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</si>
  <si>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</si>
  <si>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</si>
  <si>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</si>
  <si>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</si>
  <si>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</si>
  <si>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</si>
  <si>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</si>
  <si>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</si>
  <si>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</si>
  <si>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</si>
  <si>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</si>
  <si>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</si>
  <si>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</si>
  <si>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</si>
  <si>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</si>
  <si>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</si>
  <si>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</si>
  <si>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</si>
  <si>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</si>
  <si>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</si>
  <si>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</si>
  <si>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</si>
  <si>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</si>
  <si>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</si>
  <si>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</si>
  <si>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</si>
  <si>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</si>
  <si>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</si>
  <si>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</si>
  <si>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</si>
  <si>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</si>
  <si>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</si>
  <si>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</si>
  <si>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</si>
  <si>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</si>
  <si>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</si>
  <si>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</si>
  <si>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</si>
  <si>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</si>
  <si>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</si>
  <si>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</si>
  <si>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</si>
  <si>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</si>
  <si>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</si>
  <si>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</si>
  <si>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</si>
  <si>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</si>
  <si>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</si>
  <si>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</si>
  <si>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</si>
  <si>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</si>
  <si>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</si>
  <si>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</si>
  <si>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</si>
  <si>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</si>
  <si>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</si>
  <si>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</si>
  <si>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</si>
  <si>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</si>
  <si>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</si>
  <si>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</si>
  <si>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</si>
  <si>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</si>
  <si>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</si>
  <si>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</si>
  <si>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</si>
  <si>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</si>
  <si>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</si>
  <si>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</si>
  <si>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</si>
  <si>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</si>
  <si>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</si>
  <si>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</si>
  <si>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</si>
  <si>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</si>
  <si>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</si>
  <si>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</si>
  <si>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</si>
  <si>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</si>
  <si>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</si>
  <si>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</si>
  <si>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</si>
  <si>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</si>
  <si>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</si>
  <si>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</si>
  <si>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</si>
  <si>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</si>
  <si>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</si>
  <si>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</si>
  <si>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</si>
  <si>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</si>
  <si>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</si>
  <si>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</si>
  <si>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</si>
  <si>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</si>
  <si>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</si>
  <si>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</si>
  <si>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</si>
  <si>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</si>
  <si>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</si>
  <si>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</si>
  <si>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</si>
  <si>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</si>
  <si>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</si>
  <si>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</si>
  <si>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</si>
  <si>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</si>
  <si>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</si>
  <si>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</si>
  <si>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</si>
  <si>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</si>
  <si>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</si>
  <si>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</si>
  <si>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</si>
  <si>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</si>
  <si>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</si>
  <si>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</si>
  <si>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</si>
  <si>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</si>
  <si>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</si>
  <si>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</si>
  <si>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</si>
  <si>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</si>
  <si>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</si>
  <si>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</si>
  <si>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</si>
  <si>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</si>
  <si>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</si>
  <si>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</si>
  <si>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</si>
  <si>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</si>
  <si>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</si>
  <si>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</si>
  <si>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</si>
  <si>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</si>
  <si>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</si>
  <si>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</si>
  <si>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</si>
  <si>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</si>
  <si>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</si>
  <si>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</si>
  <si>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</si>
  <si>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</si>
  <si>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</si>
  <si>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</si>
  <si>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</si>
  <si>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</si>
  <si>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</si>
  <si>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</si>
  <si>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</si>
  <si>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</si>
  <si>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</si>
  <si>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</si>
  <si>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</si>
  <si>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</si>
  <si>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</si>
  <si>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</si>
  <si>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</si>
  <si>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</si>
  <si>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</si>
  <si>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</si>
  <si>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</si>
  <si>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</si>
  <si>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</si>
  <si>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</si>
  <si>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</si>
  <si>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</si>
  <si>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</si>
  <si>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</si>
  <si>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</si>
  <si>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</si>
  <si>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</si>
  <si>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</si>
  <si>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</si>
  <si>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</si>
  <si>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</si>
  <si>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</si>
  <si>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</si>
  <si>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</si>
  <si>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</si>
  <si>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</si>
  <si>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</si>
  <si>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</si>
  <si>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</si>
  <si>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</si>
  <si>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</si>
  <si>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</si>
  <si>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</si>
  <si>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</si>
  <si>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</si>
  <si>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</si>
  <si>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</si>
  <si>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</si>
  <si>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</si>
  <si>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</si>
  <si>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</si>
  <si>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</si>
  <si>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</si>
  <si>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</si>
  <si>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</si>
  <si>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</si>
  <si>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</si>
  <si>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</si>
  <si>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</si>
  <si>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</si>
  <si>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</si>
  <si>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</si>
  <si>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</si>
  <si>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</si>
  <si>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</si>
  <si>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</si>
  <si>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</si>
  <si>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</si>
  <si>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</si>
  <si>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</si>
  <si>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</si>
  <si>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</si>
  <si>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</si>
  <si>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</si>
  <si>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</si>
  <si>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</si>
  <si>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</si>
  <si>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</si>
  <si>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</si>
  <si>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</si>
  <si>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</si>
  <si>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</si>
  <si>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</si>
  <si>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</si>
  <si>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</si>
  <si>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</si>
  <si>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</si>
  <si>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</si>
  <si>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</si>
  <si>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</si>
  <si>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</si>
  <si>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</si>
  <si>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</si>
  <si>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</si>
  <si>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</si>
  <si>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</si>
  <si>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</si>
  <si>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</si>
  <si>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</si>
  <si>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</si>
  <si>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</si>
  <si>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</si>
  <si>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</si>
  <si>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</si>
  <si>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</si>
  <si>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</si>
  <si>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</si>
  <si>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</si>
  <si>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</si>
  <si>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</si>
  <si>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</si>
  <si>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</si>
  <si>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</si>
  <si>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</si>
  <si>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</si>
  <si>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</si>
  <si>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</si>
  <si>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</si>
  <si>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</si>
  <si>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</si>
  <si>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</si>
  <si>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</si>
  <si>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</si>
  <si>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</si>
  <si>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</si>
  <si>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</si>
  <si>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</si>
  <si>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</si>
  <si>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</si>
  <si>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</si>
  <si>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</si>
  <si>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</si>
  <si>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</si>
  <si>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</si>
  <si>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</si>
  <si>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</si>
  <si>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</si>
  <si>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</si>
  <si>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</si>
  <si>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</si>
  <si>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</si>
  <si>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</si>
  <si>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</si>
  <si>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</si>
  <si>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</si>
  <si>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</si>
  <si>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</si>
  <si>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</si>
  <si>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</si>
  <si>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</si>
  <si>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</si>
  <si>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</si>
  <si>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</si>
  <si>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</si>
  <si>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</si>
  <si>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</si>
  <si>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</si>
  <si>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</si>
  <si>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</si>
  <si>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</si>
  <si>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</si>
  <si>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</si>
  <si>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</si>
  <si>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</si>
  <si>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</si>
  <si>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</si>
  <si>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</si>
  <si>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</si>
  <si>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</si>
  <si>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</si>
  <si>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</si>
  <si>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</si>
  <si>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</si>
  <si>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</si>
  <si>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</si>
  <si>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</si>
  <si>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</si>
  <si>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</si>
  <si>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</si>
  <si>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</si>
  <si>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</si>
  <si>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</si>
  <si>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</si>
  <si>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</si>
  <si>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</si>
  <si>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</si>
  <si>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</si>
  <si>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</si>
  <si>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</si>
  <si>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</si>
  <si>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</si>
  <si>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</si>
  <si>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</si>
  <si>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</si>
  <si>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</si>
  <si>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</si>
  <si>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</si>
  <si>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</si>
  <si>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</si>
  <si>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</si>
  <si>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</si>
  <si>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</si>
  <si>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</si>
  <si>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</si>
  <si>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</si>
  <si>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</si>
  <si>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</si>
  <si>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</si>
  <si>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</si>
  <si>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</si>
  <si>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</si>
  <si>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</si>
  <si>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</si>
  <si>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</si>
  <si>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</si>
  <si>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</si>
  <si>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</si>
  <si>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</si>
  <si>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</si>
  <si>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</si>
  <si>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</si>
  <si>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</si>
  <si>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</si>
  <si>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</si>
  <si>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</si>
  <si>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</si>
  <si>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</si>
  <si>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</si>
  <si>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</si>
  <si>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</si>
  <si>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</si>
  <si>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</si>
  <si>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</si>
  <si>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</si>
  <si>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</si>
  <si>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</si>
  <si>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</si>
  <si>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</si>
  <si>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</si>
  <si>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</si>
  <si>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</si>
  <si>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</si>
  <si>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</si>
  <si>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</si>
  <si>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</si>
  <si>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</si>
  <si>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</si>
  <si>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</si>
  <si>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</si>
  <si>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</si>
  <si>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</si>
  <si>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</si>
  <si>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</si>
  <si>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</si>
  <si>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</si>
  <si>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</si>
  <si>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</si>
  <si>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</si>
  <si>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</si>
  <si>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</si>
  <si>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</si>
  <si>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</si>
  <si>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</si>
  <si>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</si>
  <si>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</si>
  <si>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</si>
  <si>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</si>
  <si>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</si>
  <si>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</si>
  <si>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</si>
  <si>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</si>
  <si>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</si>
  <si>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</si>
  <si>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</si>
  <si>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</si>
  <si>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</si>
  <si>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</si>
  <si>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</si>
  <si>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</si>
  <si>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</si>
  <si>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</si>
  <si>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</si>
  <si>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</si>
  <si>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</si>
  <si>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</si>
  <si>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</si>
  <si>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</si>
  <si>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</si>
  <si>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</si>
  <si>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</si>
  <si>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</si>
  <si>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</si>
  <si>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</si>
  <si>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</si>
  <si>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</si>
  <si>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</si>
  <si>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</si>
  <si>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</si>
  <si>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</si>
  <si>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</si>
  <si>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</si>
  <si>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</si>
  <si>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</si>
  <si>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</si>
  <si>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</si>
  <si>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</si>
  <si>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</si>
  <si>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</si>
  <si>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</si>
  <si>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</si>
  <si>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</si>
  <si>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</si>
  <si>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</si>
  <si>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</si>
  <si>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</si>
  <si>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</si>
  <si>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</si>
  <si>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</si>
  <si>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</si>
  <si>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</si>
  <si>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</si>
  <si>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</si>
  <si>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</si>
  <si>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</si>
  <si>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</si>
  <si>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</si>
  <si>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</si>
  <si>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</si>
  <si>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</si>
  <si>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</si>
  <si>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</si>
  <si>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</si>
  <si>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</si>
  <si>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</si>
  <si>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</si>
  <si>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</si>
  <si>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</si>
  <si>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</si>
  <si>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</si>
  <si>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</si>
  <si>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</si>
  <si>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</si>
  <si>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</si>
  <si>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</si>
  <si>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</si>
  <si>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</si>
  <si>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</si>
  <si>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</si>
  <si>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</si>
  <si>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</si>
  <si>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</si>
  <si>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</si>
  <si>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</si>
  <si>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</si>
  <si>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</si>
  <si>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</si>
  <si>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</si>
  <si>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</si>
  <si>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</si>
  <si>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</si>
  <si>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</si>
  <si>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</si>
  <si>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</si>
  <si>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</si>
  <si>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</si>
  <si>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</si>
  <si>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</si>
  <si>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</si>
  <si>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</si>
  <si>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</si>
  <si>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</si>
  <si>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</si>
  <si>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</si>
  <si>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</si>
  <si>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</si>
  <si>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</si>
  <si>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</si>
  <si>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</si>
  <si>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</si>
  <si>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</si>
  <si>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</si>
  <si>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</si>
  <si>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</si>
  <si>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</si>
  <si>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</si>
  <si>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</si>
  <si>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</si>
  <si>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</si>
  <si>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</si>
  <si>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</si>
  <si>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</si>
  <si>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</si>
  <si>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</si>
  <si>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</si>
  <si>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</si>
  <si>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</si>
  <si>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</si>
  <si>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</si>
  <si>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</si>
  <si>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</si>
  <si>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</si>
  <si>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</si>
  <si>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</si>
  <si>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</si>
  <si>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</si>
  <si>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</si>
  <si>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</si>
  <si>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</si>
  <si>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</si>
  <si>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</si>
  <si>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</si>
  <si>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</si>
  <si>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</si>
  <si>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</si>
  <si>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</si>
  <si>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</si>
  <si>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</si>
  <si>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</si>
  <si>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</si>
  <si>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</si>
  <si>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</si>
  <si>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</si>
  <si>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</si>
  <si>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</si>
  <si>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</si>
  <si>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</si>
  <si>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</si>
  <si>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</si>
  <si>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</si>
  <si>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</si>
  <si>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</si>
  <si>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</si>
  <si>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</si>
  <si>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</si>
  <si>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</si>
  <si>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</si>
  <si>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</si>
  <si>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</si>
  <si>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</si>
  <si>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</si>
  <si>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</si>
  <si>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</si>
  <si>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</si>
  <si>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</si>
  <si>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</si>
  <si>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</si>
  <si>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</si>
  <si>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</si>
  <si>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</si>
  <si>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</si>
  <si>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</si>
  <si>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</si>
  <si>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</si>
  <si>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</si>
  <si>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</si>
  <si>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</si>
  <si>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</si>
  <si>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</si>
  <si>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</si>
  <si>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</si>
  <si>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</si>
  <si>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</si>
  <si>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</si>
  <si>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</si>
  <si>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</si>
  <si>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</si>
  <si>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</si>
  <si>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</si>
  <si>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</si>
  <si>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</si>
  <si>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</si>
  <si>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</si>
  <si>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</si>
  <si>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</si>
  <si>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</si>
  <si>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</si>
  <si>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</si>
  <si>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</si>
  <si>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</si>
  <si>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</si>
  <si>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</si>
  <si>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</si>
  <si>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</si>
  <si>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</si>
  <si>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</si>
  <si>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</si>
  <si>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</si>
  <si>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</si>
  <si>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</si>
  <si>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</si>
  <si>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</si>
  <si>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</si>
  <si>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</si>
  <si>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</si>
  <si>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</si>
  <si>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</si>
  <si>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</si>
  <si>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</si>
  <si>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</si>
  <si>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</si>
  <si>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</si>
  <si>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</si>
  <si>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</si>
  <si>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</si>
  <si>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</si>
  <si>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</si>
  <si>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</si>
  <si>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</si>
  <si>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</si>
  <si>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</si>
  <si>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</si>
  <si>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</si>
  <si>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</si>
  <si>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</si>
  <si>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</si>
  <si>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</si>
  <si>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</si>
  <si>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</si>
  <si>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</si>
  <si>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</si>
  <si>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</si>
  <si>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</si>
  <si>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</si>
  <si>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</si>
  <si>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</si>
  <si>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</si>
  <si>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</si>
  <si>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</si>
  <si>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</si>
  <si>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</si>
  <si>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</si>
  <si>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</si>
  <si>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</si>
  <si>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</si>
  <si>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</si>
  <si>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</si>
  <si>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</si>
  <si>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</si>
  <si>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</si>
  <si>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</si>
  <si>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</si>
  <si>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</si>
  <si>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</si>
  <si>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</si>
  <si>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</si>
  <si>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</si>
  <si>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</si>
  <si>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</si>
  <si>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</si>
  <si>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</si>
  <si>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</si>
  <si>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</si>
  <si>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</si>
  <si>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</si>
  <si>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</si>
  <si>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</si>
  <si>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</si>
  <si>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</si>
  <si>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</si>
  <si>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</si>
  <si>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</si>
  <si>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</si>
  <si>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</si>
  <si>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</si>
  <si>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</si>
  <si>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</si>
  <si>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</si>
  <si>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</si>
  <si>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</si>
  <si>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</si>
  <si>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</si>
  <si>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</si>
  <si>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</si>
  <si>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</si>
  <si>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</si>
  <si>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</si>
  <si>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</si>
  <si>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</si>
  <si>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</si>
  <si>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</si>
  <si>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</si>
  <si>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</si>
  <si>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</si>
  <si>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</si>
  <si>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</si>
  <si>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</si>
  <si>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</si>
  <si>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</si>
  <si>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</si>
  <si>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</si>
  <si>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</si>
  <si>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</si>
  <si>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</si>
  <si>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</si>
  <si>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</si>
  <si>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</si>
  <si>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</si>
  <si>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</si>
  <si>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</si>
  <si>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</si>
  <si>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</si>
  <si>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</si>
  <si>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</si>
  <si>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</si>
  <si>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</si>
  <si>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</si>
  <si>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</si>
  <si>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</si>
  <si>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</si>
  <si>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</si>
  <si>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</si>
  <si>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</si>
  <si>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</si>
  <si>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</si>
  <si>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</si>
  <si>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</si>
  <si>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</si>
  <si>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</si>
  <si>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</si>
  <si>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</si>
  <si>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</si>
  <si>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</si>
  <si>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</si>
  <si>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</si>
  <si>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</si>
  <si>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</si>
  <si>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</si>
  <si>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</si>
  <si>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</si>
  <si>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</si>
  <si>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</si>
  <si>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</si>
  <si>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</si>
  <si>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</si>
  <si>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</si>
  <si>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</si>
  <si>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</si>
  <si>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</si>
  <si>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</si>
  <si>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</si>
  <si>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</si>
  <si>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</si>
  <si>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</si>
  <si>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</si>
  <si>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</si>
  <si>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</si>
  <si>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</si>
  <si>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</si>
  <si>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</si>
  <si>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</si>
  <si>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</si>
  <si>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</si>
  <si>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</si>
  <si>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</si>
  <si>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</si>
  <si>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</si>
  <si>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</si>
  <si>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</si>
  <si>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</si>
  <si>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</si>
  <si>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</si>
  <si>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</si>
  <si>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</si>
  <si>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</si>
  <si>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</si>
  <si>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</si>
  <si>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</si>
  <si>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</si>
  <si>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</si>
  <si>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</si>
  <si>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</si>
  <si>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</si>
  <si>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</si>
  <si>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</si>
  <si>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</si>
  <si>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</si>
  <si>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</si>
  <si>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</si>
  <si>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</si>
  <si>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</si>
  <si>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</si>
  <si>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</si>
  <si>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</si>
  <si>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</si>
  <si>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</si>
  <si>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</si>
  <si>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</si>
  <si>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</si>
  <si>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</si>
  <si>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</si>
  <si>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</si>
  <si>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</si>
  <si>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</si>
  <si>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</si>
  <si>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</si>
  <si>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</si>
  <si>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</si>
  <si>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</si>
  <si>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</si>
  <si>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</si>
  <si>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</si>
  <si>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</si>
  <si>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</si>
  <si>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</si>
  <si>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</si>
  <si>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</si>
  <si>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</si>
  <si>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</si>
  <si>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</si>
  <si>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</si>
  <si>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</si>
  <si>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</si>
  <si>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</si>
  <si>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</si>
  <si>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</si>
  <si>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</si>
  <si>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</si>
  <si>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</si>
  <si>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</si>
  <si>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</si>
  <si>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</si>
  <si>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</si>
  <si>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</si>
  <si>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</si>
  <si>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</si>
  <si>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</si>
  <si>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</si>
  <si>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</si>
  <si>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</si>
  <si>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</si>
  <si>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</si>
  <si>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</si>
  <si>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</si>
  <si>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</si>
  <si>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</si>
  <si>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</si>
  <si>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</si>
  <si>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</si>
  <si>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</si>
  <si>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</si>
  <si>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</si>
  <si>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</si>
  <si>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</si>
  <si>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</si>
  <si>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</si>
  <si>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</si>
  <si>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</si>
  <si>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</si>
  <si>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</si>
  <si>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</si>
  <si>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</si>
  <si>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</si>
  <si>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</si>
  <si>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</si>
  <si>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</si>
  <si>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</si>
  <si>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</si>
  <si>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</si>
  <si>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</si>
  <si>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</si>
  <si>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</si>
  <si>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</si>
  <si>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</si>
  <si>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</si>
  <si>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</si>
  <si>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</si>
  <si>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</si>
  <si>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</si>
  <si>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</si>
  <si>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</si>
  <si>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</si>
  <si>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</si>
  <si>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</si>
  <si>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</si>
  <si>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</si>
  <si>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</si>
  <si>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</si>
  <si>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</si>
  <si>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</si>
  <si>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</si>
  <si>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</si>
  <si>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</si>
  <si>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</si>
  <si>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</si>
  <si>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</si>
  <si>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</si>
  <si>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</si>
  <si>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</si>
  <si>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</si>
  <si>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</si>
  <si>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</si>
  <si>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</si>
  <si>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</si>
  <si>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</si>
  <si>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</si>
  <si>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</si>
  <si>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</si>
  <si>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</si>
  <si>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</si>
  <si>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</si>
  <si>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</si>
  <si>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</si>
  <si>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</si>
  <si>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</si>
  <si>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</si>
  <si>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</si>
  <si>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</si>
  <si>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</si>
  <si>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</si>
  <si>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</si>
  <si>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</si>
  <si>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</si>
  <si>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</si>
  <si>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</si>
  <si>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</si>
  <si>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</si>
  <si>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</si>
  <si>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</si>
  <si>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</si>
  <si>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</si>
  <si>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</si>
  <si>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</si>
  <si>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</si>
  <si>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</si>
  <si>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</si>
  <si>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</si>
  <si>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</si>
  <si>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</si>
  <si>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</si>
  <si>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</si>
  <si>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</si>
  <si>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</si>
  <si>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</si>
  <si>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</si>
  <si>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</si>
  <si>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</si>
  <si>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</si>
  <si>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</si>
  <si>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</si>
  <si>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</si>
  <si>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</si>
  <si>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</si>
  <si>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</si>
  <si>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</si>
  <si>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</si>
  <si>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</si>
  <si>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</si>
  <si>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</si>
  <si>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</si>
  <si>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</si>
  <si>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</si>
  <si>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</si>
  <si>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</si>
  <si>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</si>
  <si>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</si>
  <si>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</si>
  <si>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</si>
  <si>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</si>
  <si>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</si>
  <si>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</si>
  <si>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</si>
  <si>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</si>
  <si>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</si>
  <si>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</si>
  <si>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</si>
  <si>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</si>
  <si>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</si>
  <si>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</si>
  <si>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</si>
  <si>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</si>
  <si>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</si>
  <si>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</si>
  <si>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</si>
  <si>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</si>
  <si>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</si>
  <si>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</si>
  <si>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</si>
  <si>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</si>
  <si>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</si>
  <si>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</si>
  <si>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</si>
  <si>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</si>
  <si>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</si>
  <si>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</si>
  <si>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</si>
  <si>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</si>
  <si>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</si>
  <si>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</si>
  <si>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</si>
  <si>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</si>
  <si>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</si>
  <si>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</si>
  <si>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</si>
  <si>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</si>
  <si>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</si>
  <si>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</si>
  <si>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</si>
  <si>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</si>
  <si>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</si>
  <si>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</si>
  <si>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</si>
  <si>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</si>
  <si>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</si>
  <si>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</si>
  <si>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</si>
  <si>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</si>
  <si>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</si>
  <si>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</si>
  <si>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</si>
  <si>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</si>
  <si>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</si>
  <si>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</si>
  <si>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</si>
  <si>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</si>
  <si>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</si>
  <si>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</si>
  <si>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</si>
  <si>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</si>
  <si>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</si>
  <si>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</si>
  <si>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</si>
  <si>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</si>
  <si>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</si>
  <si>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</si>
  <si>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</si>
  <si>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</si>
  <si>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</si>
  <si>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</si>
  <si>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</si>
  <si>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</si>
  <si>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</si>
  <si>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</si>
  <si>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</si>
  <si>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</si>
  <si>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</si>
  <si>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</si>
  <si>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</si>
  <si>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</si>
  <si>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</si>
  <si>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</si>
  <si>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</si>
  <si>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</si>
  <si>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</si>
  <si>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</si>
  <si>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</si>
  <si>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</si>
  <si>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</si>
  <si>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</si>
  <si>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</si>
  <si>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</si>
  <si>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</si>
  <si>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</si>
  <si>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</si>
  <si>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</si>
  <si>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</si>
  <si>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</si>
  <si>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</si>
  <si>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</si>
  <si>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</si>
  <si>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</si>
  <si>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</si>
  <si>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</si>
  <si>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</si>
  <si>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</si>
  <si>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</si>
  <si>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</si>
  <si>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</si>
  <si>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</si>
  <si>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</si>
  <si>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</si>
  <si>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</si>
  <si>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</si>
  <si>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</si>
  <si>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</si>
  <si>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</si>
  <si>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</si>
  <si>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</si>
  <si>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</si>
  <si>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</si>
  <si>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</si>
  <si>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</si>
  <si>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</si>
  <si>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</si>
  <si>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</si>
  <si>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</si>
  <si>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</si>
  <si>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</si>
  <si>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</si>
  <si>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</si>
  <si>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</si>
  <si>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</si>
  <si>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</si>
  <si>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</si>
  <si>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</si>
  <si>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</si>
  <si>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</si>
  <si>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</si>
  <si>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</si>
  <si>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</si>
  <si>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</si>
  <si>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</si>
  <si>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</si>
  <si>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</si>
  <si>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</si>
  <si>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</si>
  <si>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</si>
  <si>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</si>
  <si>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</si>
  <si>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</si>
  <si>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</si>
  <si>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</si>
  <si>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</si>
  <si>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</si>
  <si>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</si>
  <si>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</si>
  <si>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</si>
  <si>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</si>
  <si>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</si>
  <si>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</si>
  <si>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</si>
  <si>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</si>
  <si>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</si>
  <si>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</si>
  <si>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</si>
  <si>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</si>
  <si>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</si>
  <si>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</si>
  <si>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</si>
  <si>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</si>
  <si>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</si>
  <si>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</si>
  <si>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</si>
  <si>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</si>
  <si>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</si>
  <si>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</si>
  <si>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</si>
  <si>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</si>
  <si>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</si>
  <si>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</si>
  <si>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</si>
  <si>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</si>
  <si>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</si>
  <si>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</si>
  <si>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</si>
  <si>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</si>
  <si>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</si>
  <si>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</si>
  <si>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</si>
  <si>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</si>
  <si>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</si>
  <si>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</si>
  <si>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</si>
  <si>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</si>
  <si>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</si>
  <si>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</si>
  <si>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</si>
  <si>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</si>
  <si>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</si>
  <si>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</si>
  <si>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</si>
  <si>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</si>
  <si>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</si>
  <si>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</si>
  <si>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</si>
  <si>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</si>
  <si>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</si>
  <si>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</si>
  <si>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</si>
  <si>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</si>
  <si>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</si>
  <si>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</si>
  <si>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</si>
  <si>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</si>
  <si>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</si>
  <si>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</si>
  <si>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</si>
  <si>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</si>
  <si>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</si>
  <si>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</si>
  <si>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</si>
  <si>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</si>
  <si>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</si>
  <si>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</si>
  <si>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</si>
  <si>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</si>
  <si>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</si>
  <si>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</si>
  <si>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</si>
  <si>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</si>
  <si>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</si>
  <si>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</si>
  <si>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</si>
  <si>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</si>
  <si>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</si>
  <si>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</si>
  <si>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</si>
  <si>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</si>
  <si>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</si>
  <si>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</si>
  <si>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</si>
  <si>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</si>
  <si>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</si>
  <si>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</si>
  <si>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</si>
  <si>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</si>
  <si>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</si>
  <si>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</si>
  <si>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</si>
  <si>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</si>
  <si>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</si>
  <si>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</si>
  <si>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</si>
  <si>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</si>
  <si>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</si>
  <si>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</si>
  <si>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</si>
  <si>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</si>
  <si>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</si>
  <si>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</si>
  <si>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</si>
  <si>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</si>
  <si>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</si>
  <si>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</si>
  <si>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</si>
  <si>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</si>
  <si>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</si>
  <si>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</si>
  <si>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</si>
  <si>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</si>
  <si>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</si>
  <si>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</si>
  <si>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</si>
  <si>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</si>
  <si>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</si>
  <si>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</si>
  <si>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</si>
  <si>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</si>
  <si>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</si>
  <si>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</si>
  <si>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</si>
  <si>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</si>
  <si>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</si>
  <si>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</si>
  <si>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</si>
  <si>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</si>
  <si>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</si>
  <si>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</si>
  <si>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</si>
  <si>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</si>
  <si>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</si>
  <si>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</si>
  <si>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</si>
  <si>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</si>
  <si>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</si>
  <si>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</si>
  <si>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</si>
  <si>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</si>
  <si>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</si>
  <si>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</si>
  <si>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</si>
  <si>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</si>
  <si>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</si>
  <si>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</si>
  <si>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</si>
  <si>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</si>
  <si>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</si>
  <si>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</si>
  <si>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</si>
  <si>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</si>
  <si>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</si>
  <si>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</si>
  <si>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</si>
  <si>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</si>
  <si>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</si>
  <si>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</si>
  <si>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</si>
  <si>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</si>
  <si>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</si>
  <si>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</si>
  <si>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</si>
  <si>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</si>
  <si>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</si>
  <si>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</si>
  <si>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</si>
  <si>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</si>
  <si>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</si>
  <si>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</si>
  <si>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</si>
  <si>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</si>
  <si>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</si>
  <si>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</si>
  <si>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</si>
  <si>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</si>
  <si>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</si>
  <si>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</si>
  <si>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</si>
  <si>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</si>
  <si>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</si>
  <si>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</si>
  <si>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</si>
  <si>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</si>
  <si>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</si>
  <si>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</si>
  <si>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</si>
  <si>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</si>
  <si>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</si>
  <si>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</si>
  <si>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</si>
  <si>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</si>
  <si>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</si>
  <si>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</si>
  <si>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</si>
  <si>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</si>
  <si>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</si>
  <si>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</si>
  <si>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</si>
  <si>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</si>
  <si>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</si>
  <si>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</si>
  <si>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</si>
  <si>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</si>
  <si>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</si>
  <si>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</si>
  <si>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</si>
  <si>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</si>
  <si>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</si>
  <si>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</si>
  <si>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</si>
  <si>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</si>
  <si>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</si>
  <si>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</si>
  <si>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</si>
  <si>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</si>
  <si>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</si>
  <si>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</si>
  <si>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</si>
  <si>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</si>
  <si>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</si>
  <si>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</si>
  <si>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</si>
  <si>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</si>
  <si>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</si>
  <si>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</si>
  <si>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</si>
  <si>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</si>
  <si>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</si>
  <si>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</si>
  <si>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</si>
  <si>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</si>
  <si>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</si>
  <si>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</si>
  <si>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</si>
  <si>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</si>
  <si>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</si>
  <si>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</si>
  <si>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</si>
  <si>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</si>
  <si>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</si>
  <si>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</si>
  <si>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</si>
  <si>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</si>
  <si>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</si>
  <si>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</si>
  <si>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</si>
  <si>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</si>
  <si>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</si>
  <si>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</si>
  <si>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</si>
  <si>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</si>
  <si>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</si>
  <si>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</si>
  <si>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</si>
  <si>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</si>
  <si>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</si>
  <si>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</si>
  <si>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</si>
  <si>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</si>
  <si>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</si>
  <si>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</si>
  <si>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</si>
  <si>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</si>
  <si>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</si>
  <si>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</si>
  <si>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</si>
  <si>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</si>
  <si>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</si>
  <si>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</si>
  <si>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</si>
  <si>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</si>
  <si>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</si>
  <si>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</si>
  <si>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</si>
  <si>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</si>
  <si>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</si>
  <si>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</si>
  <si>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</si>
  <si>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</si>
  <si>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</si>
  <si>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</si>
  <si>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</si>
  <si>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</si>
  <si>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</si>
  <si>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</si>
  <si>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</si>
  <si>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</si>
  <si>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</si>
  <si>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</si>
  <si>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</si>
  <si>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</si>
  <si>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</si>
  <si>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</si>
  <si>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</si>
  <si>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</si>
  <si>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</si>
  <si>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</si>
  <si>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</si>
  <si>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</si>
  <si>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</si>
  <si>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</si>
  <si>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</si>
  <si>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</si>
  <si>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</si>
  <si>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</si>
  <si>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</si>
  <si>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</si>
  <si>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</si>
  <si>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</si>
  <si>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</si>
  <si>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</si>
  <si>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</si>
  <si>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</si>
  <si>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</si>
  <si>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</si>
  <si>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</si>
  <si>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</si>
  <si>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</si>
  <si>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</si>
  <si>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</si>
  <si>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</si>
  <si>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</si>
  <si>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</si>
  <si>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</si>
  <si>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</si>
  <si>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</si>
  <si>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</si>
  <si>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</si>
  <si>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</si>
  <si>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</si>
  <si>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</si>
  <si>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</si>
  <si>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</si>
  <si>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</si>
  <si>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</si>
  <si>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</si>
  <si>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</si>
  <si>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</si>
  <si>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</si>
  <si>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</si>
  <si>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</si>
  <si>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</si>
  <si>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</si>
  <si>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</si>
  <si>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</si>
  <si>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</si>
  <si>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</si>
  <si>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</si>
  <si>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</si>
  <si>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</si>
  <si>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</si>
  <si>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</si>
  <si>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</si>
  <si>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</si>
  <si>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</si>
  <si>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</si>
  <si>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</si>
  <si>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</si>
  <si>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</si>
  <si>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</si>
  <si>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</si>
  <si>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</si>
  <si>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</si>
  <si>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</si>
  <si>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</si>
  <si>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</si>
  <si>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</si>
  <si>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</si>
  <si>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</si>
  <si>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</si>
  <si>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</si>
  <si>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</si>
  <si>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</si>
  <si>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</si>
  <si>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</si>
  <si>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</si>
  <si>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</si>
  <si>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</si>
  <si>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</si>
  <si>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</si>
  <si>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</si>
  <si>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</si>
  <si>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</si>
  <si>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</si>
  <si>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</si>
  <si>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</si>
  <si>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</si>
  <si>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</si>
  <si>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</si>
  <si>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</si>
  <si>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</si>
  <si>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</si>
  <si>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</si>
  <si>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</si>
  <si>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</si>
  <si>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</si>
  <si>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</si>
  <si>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</si>
  <si>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</si>
  <si>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</si>
  <si>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</si>
  <si>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</si>
  <si>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</si>
  <si>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</si>
  <si>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</si>
  <si>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</si>
  <si>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</si>
  <si>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</si>
  <si>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</si>
  <si>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</si>
  <si>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</si>
  <si>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</si>
  <si>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</si>
  <si>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</si>
  <si>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</si>
  <si>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</si>
  <si>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</si>
  <si>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</si>
  <si>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</si>
  <si>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</si>
  <si>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</si>
  <si>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</si>
  <si>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</si>
  <si>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</si>
  <si>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</si>
  <si>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</si>
  <si>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</si>
  <si>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</si>
  <si>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</si>
  <si>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</si>
  <si>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</si>
  <si>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</si>
  <si>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</si>
  <si>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</si>
  <si>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</si>
  <si>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</si>
  <si>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</si>
  <si>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</si>
  <si>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</si>
  <si>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</si>
  <si>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</si>
  <si>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</si>
  <si>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</si>
  <si>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</si>
  <si>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</si>
  <si>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</si>
  <si>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</si>
  <si>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</si>
  <si>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</si>
  <si>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</si>
  <si>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</si>
  <si>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</si>
  <si>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</si>
  <si>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</si>
  <si>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</si>
  <si>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</si>
  <si>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</si>
  <si>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</si>
  <si>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</si>
  <si>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</si>
  <si>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</si>
  <si>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</si>
  <si>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</si>
  <si>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</si>
  <si>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</si>
  <si>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</si>
  <si>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</si>
  <si>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</si>
  <si>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</si>
  <si>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</si>
  <si>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</si>
  <si>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</si>
  <si>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</si>
  <si>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</si>
  <si>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</si>
  <si>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</si>
  <si>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</si>
  <si>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</si>
  <si>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</si>
  <si>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</si>
  <si>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</si>
  <si>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</si>
  <si>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</si>
  <si>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</si>
  <si>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</si>
  <si>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</si>
  <si>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</si>
  <si>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</si>
  <si>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</si>
  <si>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</si>
  <si>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</si>
  <si>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</si>
  <si>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</si>
  <si>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</si>
  <si>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</si>
  <si>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</si>
  <si>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</si>
  <si>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</si>
  <si>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</si>
  <si>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</si>
  <si>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</si>
  <si>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</si>
  <si>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</si>
  <si>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</si>
  <si>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</si>
  <si>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</si>
  <si>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</si>
  <si>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</si>
  <si>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</si>
  <si>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</si>
  <si>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</si>
  <si>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</si>
  <si>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</si>
  <si>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</si>
  <si>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</si>
  <si>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</si>
  <si>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</si>
  <si>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</si>
  <si>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</si>
  <si>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</si>
  <si>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</si>
  <si>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</si>
  <si>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</si>
  <si>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</si>
  <si>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</si>
  <si>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</si>
  <si>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</si>
  <si>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</si>
  <si>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</si>
  <si>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</si>
  <si>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</si>
  <si>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</si>
  <si>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</si>
  <si>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</si>
  <si>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</si>
  <si>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</si>
  <si>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</si>
  <si>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</si>
  <si>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</si>
  <si>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</si>
  <si>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</si>
  <si>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</si>
  <si>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</si>
  <si>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</si>
  <si>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</si>
  <si>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</si>
  <si>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</si>
  <si>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</si>
  <si>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</si>
  <si>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</si>
  <si>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</si>
  <si>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</si>
  <si>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</si>
  <si>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</si>
  <si>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</si>
  <si>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</si>
  <si>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</si>
  <si>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</si>
  <si>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</si>
  <si>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</si>
  <si>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</si>
  <si>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</si>
  <si>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</si>
  <si>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</si>
  <si>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</si>
  <si>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</si>
  <si>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</si>
  <si>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</si>
  <si>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</si>
  <si>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</si>
  <si>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</si>
  <si>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</si>
  <si>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</si>
  <si>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</si>
  <si>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</si>
  <si>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</si>
  <si>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</si>
  <si>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</si>
  <si>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</si>
  <si>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</si>
  <si>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</si>
  <si>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</si>
  <si>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</si>
  <si>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</si>
  <si>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</si>
  <si>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</si>
  <si>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</si>
  <si>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</si>
  <si>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</si>
  <si>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</si>
  <si>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</si>
  <si>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</si>
  <si>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</si>
  <si>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</si>
  <si>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</si>
  <si>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</si>
  <si>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</si>
  <si>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</si>
  <si>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</si>
  <si>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</si>
  <si>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</si>
  <si>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</si>
  <si>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</si>
  <si>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</si>
  <si>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</si>
  <si>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</si>
  <si>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</si>
  <si>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</si>
  <si>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</si>
  <si>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</si>
  <si>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</si>
  <si>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</si>
  <si>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</si>
  <si>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</si>
  <si>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</si>
  <si>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</si>
  <si>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</si>
  <si>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</si>
  <si>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</si>
  <si>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</si>
  <si>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</si>
  <si>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</si>
  <si>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</si>
  <si>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</si>
  <si>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</si>
  <si>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</si>
  <si>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</si>
  <si>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</si>
  <si>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</si>
  <si>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</si>
  <si>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</si>
  <si>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</si>
  <si>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</si>
  <si>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</si>
  <si>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</si>
  <si>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</si>
  <si>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</si>
  <si>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</si>
  <si>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</si>
  <si>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</si>
  <si>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</si>
  <si>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</si>
  <si>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</si>
  <si>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</si>
  <si>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</si>
  <si>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</si>
  <si>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</si>
  <si>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</si>
  <si>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</si>
  <si>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</si>
  <si>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</si>
  <si>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</si>
  <si>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</si>
  <si>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</si>
  <si>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</si>
  <si>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</si>
  <si>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</si>
  <si>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</si>
  <si>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</si>
  <si>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</si>
  <si>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</si>
  <si>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</si>
  <si>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</si>
  <si>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</si>
  <si>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</si>
  <si>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</si>
  <si>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</si>
  <si>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</si>
  <si>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</si>
  <si>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</si>
  <si>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</si>
  <si>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</si>
  <si>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</si>
  <si>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</si>
  <si>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</si>
  <si>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</si>
  <si>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</si>
  <si>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</si>
  <si>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</si>
  <si>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</si>
  <si>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</si>
  <si>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</si>
  <si>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</si>
  <si>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</si>
  <si>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</si>
  <si>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</si>
  <si>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</si>
  <si>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</si>
  <si>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</si>
  <si>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</si>
  <si>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</si>
  <si>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</si>
  <si>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</si>
  <si>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</si>
  <si>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</si>
  <si>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</si>
  <si>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</si>
  <si>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</si>
  <si>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</si>
  <si>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</si>
  <si>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</si>
  <si>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</si>
  <si>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</si>
  <si>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</si>
  <si>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</si>
  <si>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</si>
  <si>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</si>
  <si>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</si>
  <si>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</si>
  <si>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</si>
  <si>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</si>
  <si>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</si>
  <si>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</si>
  <si>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</si>
  <si>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</si>
  <si>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</si>
  <si>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</si>
  <si>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</si>
  <si>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</si>
  <si>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</si>
  <si>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</si>
  <si>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</si>
  <si>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</si>
  <si>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</si>
  <si>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</si>
  <si>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</si>
  <si>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</si>
  <si>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</si>
  <si>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</si>
  <si>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</si>
  <si>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</si>
  <si>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</si>
  <si>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</si>
  <si>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</si>
  <si>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</si>
  <si>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</si>
  <si>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</si>
  <si>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</si>
  <si>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</si>
  <si>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</si>
  <si>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</si>
  <si>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</si>
  <si>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</si>
  <si>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</si>
  <si>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</si>
  <si>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</si>
  <si>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</si>
  <si>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</si>
  <si>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</si>
  <si>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</si>
  <si>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</si>
  <si>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</si>
  <si>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</si>
  <si>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</si>
  <si>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</si>
  <si>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</si>
  <si>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</si>
  <si>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</si>
  <si>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</si>
  <si>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</si>
  <si>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</si>
  <si>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</si>
  <si>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</si>
  <si>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</si>
  <si>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</si>
  <si>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</si>
  <si>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</si>
  <si>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</si>
  <si>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</si>
  <si>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</si>
  <si>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</si>
  <si>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</si>
  <si>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</si>
  <si>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</si>
  <si>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</si>
  <si>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</si>
  <si>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</si>
  <si>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</si>
  <si>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</si>
  <si>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</si>
  <si>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</si>
  <si>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</si>
  <si>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</si>
  <si>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</si>
  <si>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</si>
  <si>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</si>
  <si>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</si>
  <si>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</si>
  <si>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</si>
  <si>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</si>
  <si>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</si>
  <si>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</si>
  <si>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</si>
  <si>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</si>
  <si>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</si>
  <si>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</si>
  <si>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</si>
  <si>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</si>
  <si>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</si>
  <si>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</si>
  <si>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</si>
  <si>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</si>
  <si>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</si>
  <si>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</si>
  <si>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</si>
  <si>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</si>
  <si>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</si>
  <si>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</si>
  <si>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</si>
  <si>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</si>
  <si>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</si>
  <si>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</si>
  <si>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</si>
  <si>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</si>
  <si>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</si>
  <si>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</si>
  <si>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</si>
  <si>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</si>
  <si>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</si>
  <si>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</si>
  <si>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</si>
  <si>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</si>
  <si>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</si>
  <si>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</si>
  <si>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</si>
  <si>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</si>
  <si>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</si>
  <si>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</si>
  <si>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</si>
  <si>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</si>
  <si>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</si>
  <si>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</si>
  <si>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</si>
  <si>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</si>
  <si>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</si>
  <si>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</si>
  <si>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</si>
  <si>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</si>
  <si>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</si>
  <si>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</si>
  <si>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</si>
  <si>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</si>
  <si>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</si>
  <si>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</si>
  <si>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</si>
  <si>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</si>
  <si>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</si>
  <si>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</si>
  <si>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</si>
  <si>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</si>
  <si>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</si>
  <si>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</si>
  <si>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</si>
  <si>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</si>
  <si>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</si>
  <si>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</si>
  <si>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</si>
  <si>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</si>
  <si>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</si>
  <si>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</si>
  <si>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</si>
  <si>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</si>
  <si>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</si>
  <si>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</si>
  <si>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</si>
  <si>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</si>
  <si>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</si>
  <si>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</si>
  <si>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</si>
  <si>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</si>
  <si>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</si>
  <si>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</si>
  <si>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</si>
  <si>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</si>
  <si>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</si>
  <si>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</si>
  <si>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</si>
  <si>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</si>
  <si>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</si>
  <si>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</si>
  <si>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</si>
  <si>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</si>
  <si>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</si>
  <si>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</si>
  <si>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</si>
  <si>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</si>
  <si>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</si>
  <si>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</si>
  <si>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</si>
  <si>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</si>
  <si>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</si>
  <si>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</si>
  <si>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</si>
  <si>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</si>
  <si>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</si>
  <si>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</si>
  <si>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</si>
  <si>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</si>
  <si>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</si>
  <si>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</si>
  <si>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</si>
  <si>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</si>
  <si>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</si>
  <si>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</si>
  <si>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</si>
  <si>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</si>
  <si>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</si>
  <si>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</si>
  <si>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</si>
  <si>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</si>
  <si>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</si>
  <si>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</si>
  <si>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</si>
  <si>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</si>
  <si>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</si>
  <si>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</si>
  <si>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</si>
  <si>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</si>
  <si>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</si>
  <si>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</si>
  <si>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</si>
  <si>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</si>
  <si>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</si>
  <si>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</si>
  <si>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</si>
  <si>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</si>
  <si>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</si>
  <si>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</si>
  <si>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</si>
  <si>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</si>
  <si>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</si>
  <si>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</si>
  <si>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</si>
  <si>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</si>
  <si>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</si>
  <si>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</si>
  <si>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</si>
  <si>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</si>
  <si>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</si>
  <si>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</si>
  <si>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</si>
  <si>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</si>
  <si>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</si>
  <si>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</si>
  <si>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</si>
  <si>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</si>
  <si>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</si>
  <si>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</si>
  <si>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</si>
  <si>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</si>
  <si>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</si>
  <si>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</si>
  <si>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</si>
  <si>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</si>
  <si>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</si>
  <si>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</si>
  <si>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</si>
  <si>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</si>
  <si>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</si>
  <si>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</si>
  <si>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</si>
  <si>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</si>
  <si>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</si>
  <si>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</si>
  <si>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</si>
  <si>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</si>
  <si>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</si>
  <si>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</si>
  <si>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</si>
  <si>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</si>
  <si>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</si>
  <si>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</si>
  <si>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</si>
  <si>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</si>
  <si>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</si>
  <si>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</si>
  <si>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</si>
  <si>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</si>
  <si>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</si>
  <si>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</si>
  <si>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</si>
  <si>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</si>
  <si>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</si>
  <si>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</si>
  <si>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</si>
  <si>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</si>
  <si>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</si>
  <si>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</si>
  <si>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</si>
  <si>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</si>
  <si>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</si>
  <si>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</si>
  <si>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</si>
  <si>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</si>
  <si>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</si>
  <si>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</si>
  <si>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</si>
  <si>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</si>
  <si>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</si>
  <si>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</si>
  <si>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</si>
  <si>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</si>
  <si>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</si>
  <si>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</si>
  <si>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</si>
  <si>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</si>
  <si>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</si>
  <si>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</si>
  <si>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</si>
  <si>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</si>
  <si>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</si>
  <si>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</si>
  <si>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</si>
  <si>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</si>
  <si>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</si>
  <si>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</si>
  <si>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</si>
  <si>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</si>
  <si>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</si>
  <si>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</si>
  <si>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</si>
  <si>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</si>
  <si>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</si>
  <si>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</si>
  <si>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</si>
  <si>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</si>
  <si>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</si>
  <si>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</si>
  <si>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</si>
  <si>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</si>
  <si>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</si>
  <si>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</si>
  <si>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</si>
  <si>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</si>
  <si>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</si>
  <si>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</si>
  <si>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</si>
  <si>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</si>
  <si>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</si>
  <si>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</si>
  <si>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</si>
  <si>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</si>
  <si>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</si>
  <si>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</si>
  <si>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</si>
  <si>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</si>
  <si>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</si>
  <si>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</si>
  <si>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</si>
  <si>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</si>
  <si>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</si>
  <si>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</si>
  <si>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</si>
  <si>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</si>
  <si>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</si>
  <si>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</si>
  <si>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</si>
  <si>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</si>
  <si>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</si>
  <si>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</si>
  <si>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</si>
  <si>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</si>
  <si>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</si>
  <si>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</si>
  <si>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</si>
  <si>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</si>
  <si>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</si>
  <si>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</si>
  <si>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</si>
  <si>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</si>
  <si>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</si>
  <si>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</si>
  <si>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</si>
  <si>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</si>
  <si>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</si>
  <si>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</si>
  <si>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</si>
  <si>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</si>
  <si>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</si>
  <si>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</si>
  <si>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</si>
  <si>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</si>
  <si>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</si>
  <si>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</si>
  <si>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</si>
  <si>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</si>
  <si>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</si>
  <si>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</si>
  <si>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</si>
  <si>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</si>
  <si>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</si>
  <si>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</si>
  <si>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</si>
  <si>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</si>
  <si>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</si>
  <si>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</si>
  <si>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</si>
  <si>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</si>
  <si>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</si>
  <si>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</si>
  <si>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</si>
  <si>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</si>
  <si>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</si>
  <si>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</si>
  <si>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</si>
  <si>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</si>
  <si>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</si>
  <si>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</si>
  <si>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</si>
  <si>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</si>
  <si>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</si>
  <si>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</si>
  <si>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</si>
  <si>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</si>
  <si>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</si>
  <si>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</si>
  <si>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</si>
  <si>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</si>
  <si>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</si>
  <si>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</si>
  <si>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</si>
  <si>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</si>
  <si>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</si>
  <si>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</si>
  <si>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</si>
  <si>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</si>
  <si>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</si>
  <si>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</si>
  <si>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</si>
  <si>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</si>
  <si>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</si>
  <si>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</si>
  <si>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</si>
  <si>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</si>
  <si>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</si>
  <si>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</si>
  <si>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</si>
  <si>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</si>
  <si>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</si>
  <si>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</si>
  <si>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</si>
  <si>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</si>
  <si>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</si>
  <si>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</si>
  <si>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</si>
  <si>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</si>
  <si>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</si>
  <si>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</si>
  <si>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</si>
  <si>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</si>
  <si>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</si>
  <si>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</si>
  <si>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</si>
  <si>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</si>
  <si>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</si>
  <si>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</si>
  <si>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</si>
  <si>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</si>
  <si>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</si>
  <si>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</si>
  <si>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</si>
  <si>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</si>
  <si>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</si>
  <si>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</si>
  <si>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</si>
  <si>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</si>
  <si>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</si>
  <si>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</si>
  <si>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</si>
  <si>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</si>
  <si>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</si>
  <si>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</si>
  <si>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</si>
  <si>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</si>
  <si>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</si>
  <si>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</si>
  <si>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</si>
  <si>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</si>
  <si>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</si>
  <si>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</si>
  <si>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</si>
  <si>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</si>
  <si>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</si>
  <si>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</si>
  <si>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</si>
  <si>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</si>
  <si>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</si>
  <si>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</si>
  <si>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</si>
  <si>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</si>
  <si>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</si>
  <si>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</si>
  <si>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</si>
  <si>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</si>
  <si>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</si>
  <si>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</si>
  <si>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</si>
  <si>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</si>
  <si>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</si>
  <si>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</si>
  <si>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</si>
  <si>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</si>
  <si>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</si>
  <si>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</si>
  <si>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</si>
  <si>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</si>
  <si>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</si>
  <si>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</si>
  <si>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</si>
  <si>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</si>
  <si>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</si>
  <si>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</si>
  <si>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</si>
  <si>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</si>
  <si>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</si>
  <si>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</si>
  <si>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</si>
  <si>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</si>
  <si>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</si>
  <si>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</si>
  <si>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</si>
  <si>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</si>
  <si>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</si>
  <si>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</si>
  <si>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</si>
  <si>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</si>
  <si>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</si>
  <si>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</si>
  <si>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</si>
  <si>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</si>
  <si>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</si>
  <si>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</si>
  <si>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</si>
  <si>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</si>
  <si>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</si>
  <si>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</si>
  <si>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</si>
  <si>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</si>
  <si>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</si>
  <si>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</si>
  <si>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</si>
  <si>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</si>
  <si>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</si>
  <si>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</si>
  <si>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</si>
  <si>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</si>
  <si>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</si>
  <si>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</si>
  <si>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</si>
  <si>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</si>
  <si>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</si>
  <si>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</si>
  <si>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</si>
  <si>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</si>
  <si>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</si>
  <si>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</si>
  <si>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</si>
  <si>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</si>
  <si>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</si>
  <si>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</si>
  <si>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</si>
  <si>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</si>
  <si>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</si>
  <si>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</si>
  <si>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</si>
  <si>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</si>
  <si>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</si>
  <si>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</si>
  <si>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</si>
  <si>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</si>
  <si>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</si>
  <si>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</si>
  <si>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</si>
  <si>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</si>
  <si>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</si>
  <si>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</si>
  <si>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</si>
  <si>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</si>
  <si>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</si>
  <si>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</si>
  <si>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</si>
  <si>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</si>
  <si>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</si>
  <si>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</si>
  <si>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</si>
  <si>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</si>
  <si>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</si>
  <si>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</si>
  <si>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</si>
  <si>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</si>
  <si>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</si>
  <si>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</si>
  <si>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</si>
  <si>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</si>
  <si>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</si>
  <si>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</si>
  <si>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</si>
  <si>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</si>
  <si>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</si>
  <si>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</si>
  <si>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</si>
  <si>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</si>
  <si>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</si>
  <si>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</si>
  <si>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</si>
  <si>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</si>
  <si>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</si>
  <si>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</si>
  <si>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</si>
  <si>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</si>
  <si>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</si>
  <si>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</si>
  <si>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</si>
  <si>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</si>
  <si>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</si>
  <si>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</si>
  <si>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</si>
  <si>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</si>
  <si>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</si>
  <si>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</si>
  <si>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</si>
  <si>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</si>
  <si>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</si>
  <si>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</si>
  <si>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</si>
  <si>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</si>
  <si>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</si>
  <si>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</si>
  <si>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</si>
  <si>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</si>
  <si>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</si>
  <si>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</si>
  <si>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</si>
  <si>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</si>
  <si>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</si>
  <si>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</si>
  <si>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</si>
  <si>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</si>
  <si>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</si>
  <si>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</si>
  <si>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</si>
  <si>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</si>
  <si>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</si>
  <si>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</si>
  <si>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</si>
  <si>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</si>
  <si>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</si>
  <si>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</si>
  <si>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</si>
  <si>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</si>
  <si>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</si>
  <si>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</si>
  <si>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</si>
  <si>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</si>
  <si>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</si>
  <si>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</si>
  <si>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</si>
  <si>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</si>
  <si>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</si>
  <si>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</si>
  <si>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</si>
  <si>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</si>
  <si>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</si>
  <si>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</si>
  <si>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</si>
  <si>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</si>
  <si>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</si>
  <si>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</si>
  <si>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</si>
  <si>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</si>
  <si>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</si>
  <si>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</si>
  <si>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</si>
  <si>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</si>
  <si>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</si>
  <si>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</si>
  <si>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</si>
  <si>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</si>
  <si>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</si>
  <si>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</si>
  <si>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</si>
  <si>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</si>
  <si>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</si>
  <si>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</si>
  <si>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</si>
  <si>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</si>
  <si>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</si>
  <si>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</si>
  <si>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</si>
  <si>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</si>
  <si>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</si>
  <si>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</si>
  <si>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</si>
  <si>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</si>
  <si>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</si>
  <si>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</si>
  <si>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</si>
  <si>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</si>
  <si>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</si>
  <si>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</si>
  <si>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</si>
  <si>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</si>
  <si>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</si>
  <si>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</si>
  <si>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</si>
  <si>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</si>
  <si>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</si>
  <si>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</si>
  <si>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</si>
  <si>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</si>
  <si>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</si>
  <si>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</si>
  <si>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</si>
  <si>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</si>
  <si>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</si>
  <si>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</si>
  <si>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</si>
  <si>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</si>
  <si>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</si>
  <si>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</si>
  <si>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</si>
  <si>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</si>
  <si>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</si>
  <si>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</si>
  <si>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</si>
  <si>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</si>
  <si>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</si>
  <si>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</si>
  <si>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</si>
  <si>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</si>
  <si>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</si>
  <si>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</si>
  <si>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</si>
  <si>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</si>
  <si>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</si>
  <si>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</si>
  <si>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</si>
  <si>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</si>
  <si>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</si>
  <si>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</si>
  <si>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</si>
  <si>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</si>
  <si>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</si>
  <si>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</si>
  <si>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</si>
  <si>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</si>
  <si>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</si>
  <si>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</si>
  <si>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</si>
  <si>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</si>
  <si>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</si>
  <si>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</si>
  <si>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</si>
  <si>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</si>
  <si>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</si>
  <si>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</si>
  <si>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</si>
  <si>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</si>
  <si>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</si>
  <si>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</si>
  <si>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</si>
  <si>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</si>
  <si>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</si>
  <si>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</si>
  <si>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</si>
  <si>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</si>
  <si>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</si>
  <si>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</si>
  <si>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</si>
  <si>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</si>
  <si>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</si>
  <si>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</si>
  <si>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</si>
  <si>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</si>
  <si>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</si>
  <si>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</si>
  <si>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</si>
  <si>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</si>
  <si>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</si>
  <si>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</si>
  <si>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</si>
  <si>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</si>
  <si>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</si>
  <si>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</si>
  <si>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</si>
  <si>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</si>
  <si>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</si>
  <si>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</si>
  <si>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</si>
  <si>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</si>
  <si>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</si>
  <si>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</si>
  <si>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</si>
  <si>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</si>
  <si>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</si>
  <si>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</si>
  <si>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</si>
  <si>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</si>
  <si>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</si>
  <si>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</si>
  <si>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</si>
  <si>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</si>
  <si>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</si>
  <si>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</si>
  <si>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</si>
  <si>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</si>
  <si>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</si>
  <si>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</si>
  <si>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</si>
  <si>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</si>
  <si>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</si>
  <si>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</si>
  <si>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</si>
  <si>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</si>
  <si>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</si>
  <si>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</si>
  <si>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</si>
  <si>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</si>
  <si>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</si>
  <si>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</si>
  <si>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</si>
  <si>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</si>
  <si>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</si>
  <si>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</si>
  <si>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</si>
  <si>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</si>
  <si>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</si>
  <si>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</si>
  <si>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</si>
  <si>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</si>
  <si>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</si>
  <si>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</si>
  <si>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</si>
  <si>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</si>
  <si>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</si>
  <si>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</si>
  <si>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</si>
  <si>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</si>
  <si>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</si>
  <si>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</si>
  <si>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</si>
  <si>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</si>
  <si>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</si>
  <si>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</si>
  <si>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</si>
  <si>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</si>
  <si>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</si>
  <si>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</si>
  <si>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</si>
  <si>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</si>
  <si>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</si>
  <si>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</si>
  <si>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</si>
  <si>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</si>
  <si>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</si>
  <si>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</si>
  <si>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</si>
  <si>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</si>
  <si>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</si>
  <si>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</si>
  <si>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</si>
  <si>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</si>
  <si>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</si>
  <si>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</si>
  <si>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</si>
  <si>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</si>
  <si>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</si>
  <si>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</si>
  <si>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</si>
  <si>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</si>
  <si>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</si>
  <si>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</si>
  <si>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</si>
  <si>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</si>
  <si>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</si>
  <si>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</si>
  <si>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</si>
  <si>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</si>
  <si>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</si>
  <si>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</si>
  <si>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</si>
  <si>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</si>
  <si>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</si>
  <si>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</si>
  <si>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</si>
  <si>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</si>
  <si>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</si>
  <si>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</si>
  <si>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</si>
  <si>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</si>
  <si>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</si>
  <si>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</si>
  <si>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</si>
  <si>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</si>
  <si>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</si>
  <si>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</si>
  <si>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</si>
  <si>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</si>
  <si>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</si>
  <si>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</si>
  <si>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</si>
  <si>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</si>
  <si>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</si>
  <si>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</si>
  <si>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</si>
  <si>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</si>
  <si>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</si>
  <si>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</si>
  <si>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</si>
  <si>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</si>
  <si>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</si>
  <si>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</si>
  <si>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</si>
  <si>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</si>
  <si>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</si>
  <si>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</si>
  <si>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</si>
  <si>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</si>
  <si>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</si>
  <si>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</si>
  <si>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</si>
  <si>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</si>
  <si>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</si>
  <si>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</si>
  <si>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</si>
  <si>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</si>
  <si>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</si>
  <si>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</si>
  <si>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</si>
  <si>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</si>
  <si>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</si>
  <si>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</si>
  <si>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</si>
  <si>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</si>
  <si>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</si>
  <si>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</si>
  <si>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</si>
  <si>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</si>
  <si>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</si>
  <si>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</si>
  <si>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</si>
  <si>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</si>
  <si>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</si>
  <si>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</si>
  <si>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</si>
  <si>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</si>
  <si>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</si>
  <si>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</si>
  <si>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</si>
  <si>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</si>
  <si>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</si>
  <si>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</si>
  <si>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</si>
  <si>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</si>
  <si>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</si>
  <si>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</si>
  <si>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</si>
  <si>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</si>
  <si>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</si>
  <si>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</si>
  <si>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</si>
  <si>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</si>
  <si>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</si>
  <si>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</si>
  <si>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</si>
  <si>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</si>
  <si>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</si>
  <si>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</si>
  <si>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</si>
  <si>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</si>
  <si>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</si>
  <si>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</si>
  <si>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</si>
  <si>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</si>
  <si>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</si>
  <si>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</si>
  <si>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</si>
  <si>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</si>
  <si>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</si>
  <si>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</si>
  <si>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</si>
  <si>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</si>
  <si>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</si>
  <si>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</si>
  <si>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</si>
  <si>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</si>
  <si>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</si>
  <si>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</si>
  <si>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</si>
  <si>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</si>
  <si>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</si>
  <si>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</si>
  <si>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</si>
  <si>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</si>
  <si>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</si>
  <si>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</si>
  <si>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</si>
  <si>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</si>
  <si>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</si>
  <si>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</si>
  <si>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</si>
  <si>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</si>
  <si>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</si>
  <si>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</si>
  <si>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</si>
  <si>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</si>
  <si>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</si>
  <si>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</si>
  <si>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</si>
  <si>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</si>
  <si>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</si>
  <si>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</si>
  <si>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</si>
  <si>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</si>
  <si>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</si>
  <si>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</si>
  <si>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</si>
  <si>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</si>
  <si>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</si>
  <si>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</si>
  <si>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</si>
  <si>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</si>
  <si>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</si>
  <si>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</si>
  <si>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</si>
  <si>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</si>
  <si>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</si>
  <si>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</si>
  <si>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</si>
  <si>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</si>
  <si>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</si>
  <si>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</si>
  <si>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</si>
  <si>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</si>
  <si>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</si>
  <si>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</si>
  <si>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</si>
  <si>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</si>
  <si>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</si>
  <si>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</si>
  <si>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</si>
  <si>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</si>
  <si>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</si>
  <si>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</si>
  <si>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</si>
  <si>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</si>
  <si>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</si>
  <si>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</si>
  <si>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</si>
  <si>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</si>
  <si>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</si>
  <si>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</si>
  <si>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</si>
  <si>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</si>
  <si>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</si>
  <si>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</si>
  <si>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</si>
  <si>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</si>
  <si>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</si>
  <si>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</si>
  <si>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</si>
  <si>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</si>
  <si>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</si>
  <si>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</si>
  <si>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</si>
  <si>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</si>
  <si>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</si>
  <si>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</si>
  <si>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</si>
  <si>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</si>
  <si>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</si>
  <si>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</si>
  <si>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</si>
  <si>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</si>
  <si>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</si>
  <si>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</si>
  <si>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</si>
  <si>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</si>
  <si>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</si>
  <si>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</si>
  <si>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</si>
  <si>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</si>
  <si>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</si>
  <si>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</si>
  <si>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</si>
  <si>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</si>
  <si>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</si>
  <si>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</si>
  <si>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</si>
  <si>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</si>
  <si>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</si>
  <si>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</si>
  <si>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</si>
  <si>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</si>
  <si>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</si>
  <si>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</si>
  <si>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</si>
  <si>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</si>
  <si>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</si>
  <si>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</si>
  <si>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</si>
  <si>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</si>
  <si>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</si>
  <si>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</si>
  <si>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</si>
  <si>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</si>
  <si>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</si>
  <si>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</si>
  <si>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</si>
  <si>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</si>
  <si>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</si>
  <si>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</si>
  <si>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</si>
  <si>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</si>
  <si>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</si>
  <si>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</si>
  <si>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</si>
  <si>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</si>
  <si>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</si>
  <si>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</si>
  <si>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</si>
  <si>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</si>
  <si>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</si>
  <si>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</si>
  <si>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</si>
  <si>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</si>
  <si>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</si>
  <si>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</si>
  <si>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</si>
  <si>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</si>
  <si>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</si>
  <si>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</si>
  <si>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</si>
  <si>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</si>
  <si>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</si>
  <si>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</si>
  <si>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</si>
  <si>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</si>
  <si>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</si>
  <si>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</si>
  <si>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</si>
  <si>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</si>
  <si>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</si>
  <si>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</si>
  <si>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</si>
  <si>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</si>
  <si>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</si>
  <si>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</si>
  <si>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</si>
  <si>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</si>
  <si>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</si>
  <si>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</si>
  <si>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</si>
  <si>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</si>
  <si>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</si>
  <si>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</si>
  <si>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</si>
  <si>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</si>
  <si>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</si>
  <si>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</si>
  <si>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</si>
  <si>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</si>
  <si>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</si>
  <si>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</si>
  <si>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</si>
  <si>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</si>
  <si>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</si>
  <si>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</si>
  <si>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</si>
  <si>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</si>
  <si>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</si>
  <si>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</si>
  <si>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</si>
  <si>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</si>
  <si>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</si>
  <si>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</si>
  <si>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</si>
  <si>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</si>
  <si>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</si>
  <si>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</si>
  <si>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</si>
  <si>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</si>
  <si>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</si>
  <si>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</si>
  <si>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</si>
  <si>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</si>
  <si>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</si>
  <si>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</si>
  <si>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</si>
  <si>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</si>
  <si>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</si>
  <si>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</si>
  <si>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</si>
  <si>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</si>
  <si>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</si>
  <si>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</si>
  <si>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</si>
  <si>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</si>
  <si>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</si>
  <si>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</si>
  <si>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</si>
  <si>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</si>
  <si>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</si>
  <si>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</si>
  <si>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</si>
  <si>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</si>
  <si>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</si>
  <si>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</si>
  <si>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</si>
  <si>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</si>
  <si>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</si>
  <si>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</si>
  <si>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</si>
  <si>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</si>
  <si>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</si>
  <si>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</si>
  <si>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</si>
  <si>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</si>
  <si>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</si>
  <si>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</si>
  <si>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</si>
  <si>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</si>
  <si>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</si>
  <si>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</si>
  <si>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</si>
  <si>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</si>
  <si>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</si>
  <si>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</si>
  <si>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</si>
  <si>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</si>
  <si>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</si>
  <si>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</si>
  <si>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</si>
  <si>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</si>
  <si>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</si>
  <si>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</si>
  <si>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</si>
  <si>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</si>
  <si>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</si>
  <si>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</si>
  <si>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</si>
  <si>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</si>
  <si>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</si>
  <si>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</si>
  <si>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</si>
  <si>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</si>
  <si>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</si>
  <si>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</si>
  <si>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</si>
  <si>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</si>
  <si>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</si>
  <si>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</si>
  <si>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</si>
  <si>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</si>
  <si>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</si>
  <si>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</si>
  <si>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</si>
  <si>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</si>
  <si>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</si>
  <si>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</si>
  <si>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</si>
  <si>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</si>
  <si>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</si>
  <si>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</si>
  <si>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</si>
  <si>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</si>
  <si>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</si>
  <si>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</si>
  <si>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</si>
  <si>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</si>
  <si>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</si>
  <si>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</si>
  <si>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</si>
  <si>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</si>
  <si>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</si>
  <si>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</si>
  <si>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</si>
  <si>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</si>
  <si>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</si>
  <si>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</si>
  <si>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</si>
  <si>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</si>
  <si>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</si>
  <si>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</si>
  <si>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</si>
  <si>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</si>
  <si>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</si>
  <si>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</si>
  <si>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</si>
  <si>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</si>
  <si>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</si>
  <si>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</si>
  <si>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</si>
  <si>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</si>
  <si>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</si>
  <si>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</si>
  <si>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</si>
  <si>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</si>
  <si>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</si>
  <si>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</si>
  <si>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</si>
  <si>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</si>
  <si>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</si>
  <si>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</si>
  <si>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</si>
  <si>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</si>
  <si>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</si>
  <si>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</si>
  <si>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</si>
  <si>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</si>
  <si>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</si>
  <si>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</si>
  <si>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</si>
  <si>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</si>
  <si>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</si>
  <si>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</si>
  <si>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</si>
  <si>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</si>
  <si>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</si>
  <si>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</si>
  <si>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</si>
  <si>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</si>
  <si>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</si>
  <si>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</si>
  <si>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</si>
  <si>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</si>
  <si>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</si>
  <si>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</si>
  <si>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</si>
  <si>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</si>
  <si>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</si>
  <si>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</si>
  <si>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</si>
  <si>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</si>
  <si>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</si>
  <si>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</si>
  <si>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</si>
  <si>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</si>
  <si>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</si>
  <si>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</si>
  <si>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</si>
  <si>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</si>
  <si>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</si>
  <si>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</si>
  <si>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</si>
  <si>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</si>
  <si>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</si>
  <si>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</si>
  <si>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</si>
  <si>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</si>
  <si>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</si>
  <si>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</si>
  <si>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</si>
  <si>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</si>
  <si>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</si>
  <si>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</si>
  <si>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</si>
  <si>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</si>
  <si>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</si>
  <si>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</si>
  <si>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</si>
  <si>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</si>
  <si>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</si>
  <si>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</si>
  <si>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</si>
  <si>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</si>
  <si>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</si>
  <si>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</si>
  <si>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</si>
  <si>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</si>
  <si>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</si>
  <si>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</si>
  <si>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</si>
  <si>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</si>
  <si>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</si>
  <si>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</si>
  <si>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</si>
  <si>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</si>
  <si>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</si>
  <si>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</si>
  <si>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</si>
  <si>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</si>
  <si>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</si>
  <si>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</si>
  <si>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</si>
  <si>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</si>
  <si>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</si>
  <si>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</si>
  <si>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</si>
  <si>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</si>
  <si>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</si>
  <si>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</si>
  <si>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</si>
  <si>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</si>
  <si>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</si>
  <si>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</si>
  <si>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</si>
  <si>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</si>
  <si>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</si>
  <si>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</si>
  <si>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</si>
  <si>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</si>
  <si>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</si>
  <si>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</si>
  <si>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</si>
  <si>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</si>
  <si>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</si>
  <si>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</si>
  <si>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</si>
  <si>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</si>
  <si>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</si>
  <si>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</si>
  <si>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</si>
  <si>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</si>
  <si>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</si>
  <si>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</si>
  <si>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</si>
  <si>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</si>
  <si>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</si>
  <si>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</si>
  <si>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</si>
  <si>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</si>
  <si>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</si>
  <si>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</si>
  <si>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</si>
  <si>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</si>
  <si>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</si>
  <si>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</si>
  <si>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</si>
  <si>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</si>
  <si>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</si>
  <si>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</si>
  <si>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</si>
  <si>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</si>
  <si>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</si>
  <si>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</si>
  <si>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</si>
  <si>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</si>
  <si>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</si>
  <si>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</si>
  <si>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</si>
  <si>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</si>
  <si>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</si>
  <si>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</si>
  <si>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</si>
  <si>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</si>
  <si>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</si>
  <si>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</si>
  <si>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</si>
  <si>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</si>
  <si>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</si>
  <si>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</si>
  <si>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</si>
  <si>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</si>
  <si>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</si>
  <si>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</si>
  <si>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</si>
  <si>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</si>
  <si>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</si>
  <si>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</si>
  <si>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</si>
  <si>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</si>
  <si>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</si>
  <si>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</si>
  <si>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</si>
  <si>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</si>
  <si>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</si>
  <si>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</si>
  <si>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</si>
  <si>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</si>
  <si>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</si>
  <si>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</si>
  <si>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</si>
  <si>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</si>
  <si>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</si>
  <si>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</si>
  <si>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</si>
  <si>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</si>
  <si>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</si>
  <si>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</si>
  <si>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</si>
  <si>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</si>
  <si>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</si>
  <si>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</si>
  <si>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</si>
  <si>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</si>
  <si>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</si>
  <si>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</si>
  <si>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</si>
  <si>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</si>
  <si>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</si>
  <si>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</si>
  <si>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</si>
  <si>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</si>
  <si>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</si>
  <si>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</si>
  <si>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</si>
  <si>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</si>
  <si>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</si>
  <si>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</si>
  <si>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</si>
  <si>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</si>
  <si>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</si>
  <si>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</si>
  <si>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</si>
  <si>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</si>
  <si>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</si>
  <si>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</si>
  <si>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</si>
  <si>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</si>
  <si>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</si>
  <si>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</si>
  <si>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</si>
  <si>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</si>
  <si>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</si>
  <si>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</si>
  <si>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</si>
  <si>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</si>
  <si>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</si>
  <si>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</si>
  <si>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</si>
  <si>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</si>
  <si>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</si>
  <si>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</si>
  <si>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</si>
  <si>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</si>
  <si>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</si>
  <si>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</si>
  <si>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</si>
  <si>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</si>
  <si>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</si>
  <si>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</si>
  <si>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</si>
  <si>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</si>
  <si>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</si>
  <si>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</si>
  <si>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</si>
  <si>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</si>
  <si>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</si>
  <si>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</si>
  <si>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</si>
  <si>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</si>
  <si>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</si>
  <si>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</si>
  <si>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</si>
  <si>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</si>
  <si>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</si>
  <si>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</si>
  <si>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</si>
  <si>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</si>
  <si>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</si>
  <si>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</si>
  <si>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</si>
  <si>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</si>
  <si>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</si>
  <si>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</si>
  <si>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</si>
  <si>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</si>
  <si>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</si>
  <si>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</si>
  <si>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</si>
  <si>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</si>
  <si>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</si>
  <si>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</si>
  <si>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</si>
  <si>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</si>
  <si>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</si>
  <si>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</si>
  <si>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</si>
  <si>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</si>
  <si>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</si>
  <si>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</si>
  <si>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</si>
  <si>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</si>
  <si>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</si>
  <si>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</si>
  <si>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</si>
  <si>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</si>
  <si>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</si>
  <si>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</si>
  <si>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</si>
  <si>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</si>
  <si>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</si>
  <si>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</si>
  <si>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</si>
  <si>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</si>
  <si>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</si>
  <si>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</si>
  <si>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</si>
  <si>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</si>
  <si>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</si>
  <si>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</si>
  <si>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</si>
  <si>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</si>
  <si>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</si>
  <si>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</si>
  <si>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</si>
  <si>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</si>
  <si>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</si>
  <si>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</si>
  <si>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</si>
  <si>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</si>
  <si>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</si>
  <si>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</si>
  <si>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</si>
  <si>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</si>
  <si>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</si>
  <si>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</si>
  <si>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</si>
  <si>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</si>
  <si>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</si>
  <si>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</si>
  <si>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</si>
  <si>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</si>
  <si>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</si>
  <si>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</si>
  <si>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</si>
  <si>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</si>
  <si>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</si>
  <si>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</si>
  <si>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</si>
  <si>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</si>
  <si>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</si>
  <si>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</si>
  <si>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</si>
  <si>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</si>
  <si>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</si>
  <si>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</si>
  <si>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</si>
  <si>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</si>
  <si>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</si>
  <si>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</si>
  <si>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</si>
  <si>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</si>
  <si>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</si>
  <si>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</si>
  <si>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</si>
  <si>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</si>
  <si>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</si>
  <si>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</si>
  <si>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</si>
  <si>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</si>
  <si>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</si>
  <si>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</si>
  <si>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</si>
  <si>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</si>
  <si>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</si>
  <si>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</si>
  <si>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</si>
  <si>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</si>
  <si>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</si>
  <si>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</si>
  <si>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</si>
  <si>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</si>
  <si>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</si>
  <si>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</si>
  <si>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</si>
  <si>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</si>
  <si>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</si>
  <si>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</si>
  <si>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</si>
  <si>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</si>
  <si>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</si>
  <si>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</si>
  <si>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</si>
  <si>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</si>
  <si>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</si>
  <si>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</si>
  <si>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</si>
  <si>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</si>
  <si>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</si>
  <si>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</si>
  <si>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</si>
  <si>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</si>
  <si>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</si>
  <si>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</si>
  <si>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</si>
  <si>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</si>
  <si>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</si>
  <si>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</si>
  <si>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</si>
  <si>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</si>
  <si>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</si>
  <si>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</si>
  <si>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</si>
  <si>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</si>
  <si>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</si>
  <si>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</si>
  <si>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</si>
  <si>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</si>
  <si>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</si>
  <si>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</si>
  <si>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</si>
  <si>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</si>
  <si>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</si>
  <si>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</si>
  <si>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</si>
  <si>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</si>
  <si>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</si>
  <si>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</si>
  <si>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</si>
  <si>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</si>
  <si>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</si>
  <si>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</si>
  <si>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</si>
  <si>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</si>
  <si>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</si>
  <si>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</si>
  <si>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</si>
  <si>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</si>
  <si>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</si>
  <si>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</si>
  <si>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</si>
  <si>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</si>
  <si>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</si>
  <si>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</si>
  <si>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</si>
  <si>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</si>
  <si>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</si>
  <si>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</si>
  <si>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</si>
  <si>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</si>
  <si>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</si>
  <si>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</si>
  <si>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</si>
  <si>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</si>
  <si>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</si>
  <si>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</si>
  <si>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</si>
  <si>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</si>
  <si>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</si>
  <si>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</si>
  <si>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</si>
  <si>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</si>
  <si>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</si>
  <si>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</si>
  <si>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</si>
  <si>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</si>
  <si>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</si>
  <si>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</si>
  <si>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</si>
  <si>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</si>
  <si>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</si>
  <si>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</si>
  <si>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</si>
  <si>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</si>
  <si>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</si>
  <si>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</si>
  <si>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</si>
  <si>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</si>
  <si>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</si>
  <si>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</si>
  <si>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</si>
  <si>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</si>
  <si>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</si>
  <si>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</si>
  <si>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</si>
  <si>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</si>
  <si>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</si>
  <si>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</si>
  <si>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</si>
  <si>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</si>
  <si>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</si>
  <si>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</si>
  <si>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</si>
  <si>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</si>
  <si>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</si>
  <si>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</si>
  <si>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</si>
  <si>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</si>
  <si>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</si>
  <si>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</si>
  <si>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</si>
  <si>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</si>
  <si>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</si>
  <si>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</si>
  <si>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</si>
  <si>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</si>
  <si>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</si>
  <si>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</si>
  <si>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</si>
  <si>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</si>
  <si>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</si>
  <si>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</si>
  <si>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</si>
  <si>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</si>
  <si>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</si>
  <si>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</si>
  <si>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</si>
  <si>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</si>
  <si>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</si>
  <si>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</si>
  <si>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</si>
  <si>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</si>
  <si>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</si>
  <si>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</si>
  <si>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</si>
  <si>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</si>
  <si>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</si>
  <si>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</si>
  <si>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</si>
  <si>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</si>
  <si>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</si>
  <si>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</si>
  <si>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</si>
  <si>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</si>
  <si>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</si>
  <si>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</si>
  <si>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</si>
  <si>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</si>
  <si>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</si>
  <si>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</si>
  <si>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</si>
  <si>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</si>
  <si>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</si>
  <si>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</si>
  <si>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</si>
  <si>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</si>
  <si>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</si>
  <si>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</si>
  <si>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</si>
  <si>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</si>
  <si>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</si>
  <si>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</si>
  <si>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</si>
  <si>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</si>
  <si>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</si>
  <si>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</si>
  <si>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</si>
  <si>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</si>
  <si>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</si>
  <si>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</si>
  <si>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</si>
  <si>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</si>
  <si>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</si>
  <si>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</si>
  <si>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</si>
  <si>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</si>
  <si>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</si>
  <si>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</si>
  <si>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</si>
  <si>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</si>
  <si>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</si>
  <si>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</si>
  <si>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</si>
  <si>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</si>
  <si>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</si>
  <si>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</si>
  <si>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</si>
  <si>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</si>
  <si>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</si>
  <si>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</si>
  <si>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</si>
  <si>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</si>
  <si>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</si>
  <si>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</si>
  <si>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</si>
  <si>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</si>
  <si>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</si>
  <si>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</si>
  <si>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</si>
  <si>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</si>
  <si>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</si>
  <si>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</si>
  <si>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</si>
  <si>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</si>
  <si>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</si>
  <si>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</si>
  <si>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</si>
  <si>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</si>
  <si>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</si>
  <si>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</si>
  <si>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</si>
  <si>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</si>
  <si>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</si>
  <si>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</si>
  <si>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</si>
  <si>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</si>
  <si>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</si>
  <si>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</si>
  <si>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</si>
  <si>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</si>
  <si>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</si>
  <si>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</si>
  <si>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</si>
  <si>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</si>
  <si>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</si>
  <si>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</si>
  <si>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</si>
  <si>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</si>
  <si>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</si>
  <si>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</si>
  <si>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</si>
  <si>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</si>
  <si>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</si>
  <si>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</si>
  <si>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</si>
  <si>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</si>
  <si>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</si>
  <si>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</si>
  <si>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</si>
  <si>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</si>
  <si>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</si>
  <si>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</si>
  <si>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</si>
  <si>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</si>
  <si>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</si>
  <si>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</si>
  <si>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</si>
  <si>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</si>
  <si>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</si>
  <si>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</si>
  <si>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</si>
  <si>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</si>
  <si>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</si>
  <si>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</si>
  <si>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</si>
  <si>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</si>
  <si>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</si>
  <si>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</si>
  <si>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</si>
  <si>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</si>
  <si>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</si>
  <si>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</si>
  <si>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</si>
  <si>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</si>
  <si>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</si>
  <si>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</si>
  <si>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</si>
  <si>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</si>
  <si>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</si>
  <si>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</si>
  <si>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</si>
  <si>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</si>
  <si>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</si>
  <si>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</si>
  <si>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</si>
  <si>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</si>
  <si>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</si>
  <si>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</si>
  <si>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</si>
  <si>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</si>
  <si>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</si>
  <si>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</si>
  <si>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</si>
  <si>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</si>
  <si>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</si>
  <si>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</si>
  <si>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</si>
  <si>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</si>
  <si>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</si>
  <si>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</si>
  <si>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</si>
  <si>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</si>
  <si>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</si>
  <si>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</si>
  <si>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</si>
  <si>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</si>
  <si>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</si>
  <si>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</si>
  <si>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</si>
  <si>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</si>
  <si>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</si>
  <si>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</si>
  <si>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</si>
  <si>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</si>
  <si>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</si>
  <si>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</si>
  <si>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</si>
  <si>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</si>
  <si>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</si>
  <si>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</si>
  <si>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</si>
  <si>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</si>
  <si>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</si>
  <si>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</si>
  <si>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</si>
  <si>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</si>
  <si>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</si>
  <si>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</si>
  <si>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</si>
  <si>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</si>
  <si>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</si>
  <si>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</si>
  <si>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</si>
  <si>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</si>
  <si>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</si>
  <si>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</si>
  <si>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</si>
  <si>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</si>
  <si>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</si>
  <si>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</si>
  <si>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</si>
  <si>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</si>
  <si>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</si>
  <si>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</si>
  <si>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</si>
  <si>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</si>
  <si>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</si>
  <si>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</si>
  <si>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</si>
  <si>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</si>
  <si>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</si>
  <si>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</si>
  <si>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</si>
  <si>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</si>
  <si>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</si>
  <si>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</si>
  <si>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</si>
  <si>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</si>
  <si>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</si>
  <si>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</si>
  <si>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</si>
  <si>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</si>
  <si>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</si>
  <si>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</si>
  <si>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</si>
  <si>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</si>
  <si>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</si>
  <si>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</si>
  <si>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</si>
  <si>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</si>
  <si>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</si>
  <si>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</si>
  <si>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</si>
  <si>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</si>
  <si>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</si>
  <si>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</si>
  <si>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</si>
  <si>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</si>
  <si>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</si>
  <si>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</si>
  <si>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</si>
  <si>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</si>
  <si>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</si>
  <si>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</si>
  <si>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</si>
  <si>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</si>
  <si>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</si>
  <si>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</si>
  <si>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</si>
  <si>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</si>
  <si>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</si>
  <si>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</si>
  <si>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</si>
  <si>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</si>
  <si>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</si>
  <si>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</si>
  <si>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</si>
  <si>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</si>
  <si>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</si>
  <si>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</si>
  <si>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</si>
  <si>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</si>
  <si>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</si>
  <si>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</si>
  <si>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</si>
  <si>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</si>
  <si>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</si>
  <si>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</si>
  <si>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</si>
  <si>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</si>
  <si>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</si>
  <si>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</si>
  <si>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</si>
  <si>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</si>
  <si>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</si>
  <si>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</si>
  <si>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</si>
  <si>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</si>
  <si>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</si>
  <si>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</si>
  <si>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</si>
  <si>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</si>
  <si>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</si>
  <si>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</si>
  <si>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</si>
  <si>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</si>
  <si>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</si>
  <si>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</si>
  <si>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</si>
  <si>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</si>
  <si>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</si>
  <si>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</si>
  <si>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</si>
  <si>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</si>
  <si>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</si>
  <si>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</si>
  <si>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</si>
  <si>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</si>
  <si>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</si>
  <si>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</si>
  <si>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</si>
  <si>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</si>
  <si>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</si>
  <si>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</si>
  <si>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</si>
  <si>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</si>
  <si>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</si>
  <si>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</si>
  <si>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</si>
  <si>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</si>
  <si>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</si>
  <si>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</si>
  <si>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</si>
  <si>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</si>
  <si>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</si>
  <si>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</si>
  <si>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</si>
  <si>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</si>
  <si>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</si>
  <si>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</si>
  <si>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</si>
  <si>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</si>
  <si>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</si>
  <si>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</si>
  <si>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</si>
  <si>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</si>
  <si>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</si>
  <si>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</si>
  <si>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</si>
  <si>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</si>
  <si>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</si>
  <si>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</si>
  <si>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</si>
  <si>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</si>
  <si>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</si>
  <si>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</si>
  <si>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</si>
  <si>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</si>
  <si>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</si>
  <si>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</si>
  <si>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</si>
  <si>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</si>
  <si>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</si>
  <si>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</si>
  <si>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</si>
  <si>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</si>
  <si>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</si>
  <si>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</si>
  <si>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</si>
  <si>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</si>
  <si>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</si>
  <si>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</si>
  <si>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</si>
  <si>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</si>
  <si>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</si>
  <si>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</si>
  <si>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</si>
  <si>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</si>
  <si>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</si>
  <si>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</si>
  <si>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</si>
  <si>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</si>
  <si>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</si>
  <si>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</si>
  <si>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</si>
  <si>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</si>
  <si>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</si>
  <si>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</si>
  <si>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</si>
  <si>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</si>
  <si>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</si>
  <si>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</si>
  <si>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</si>
  <si>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</si>
  <si>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</si>
  <si>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</si>
  <si>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</si>
  <si>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</si>
  <si>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</si>
  <si>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</si>
  <si>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</si>
  <si>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</si>
  <si>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</si>
  <si>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</si>
  <si>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</si>
  <si>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</si>
  <si>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</si>
  <si>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</si>
  <si>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</si>
  <si>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</si>
  <si>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</si>
  <si>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</si>
  <si>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</si>
  <si>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</si>
  <si>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</si>
  <si>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</si>
  <si>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</si>
  <si>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</si>
  <si>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</si>
  <si>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</si>
  <si>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</si>
  <si>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</si>
  <si>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</si>
  <si>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</si>
  <si>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</si>
  <si>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</si>
  <si>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</si>
  <si>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</si>
  <si>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</si>
  <si>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</si>
  <si>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</si>
  <si>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</si>
  <si>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</si>
  <si>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</si>
  <si>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</si>
  <si>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</si>
  <si>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</si>
  <si>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</si>
  <si>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</si>
  <si>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</si>
  <si>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</si>
  <si>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</si>
  <si>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</si>
  <si>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</si>
  <si>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</si>
  <si>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</si>
  <si>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</si>
  <si>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</si>
  <si>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</si>
  <si>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</si>
  <si>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</si>
  <si>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</si>
  <si>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</si>
  <si>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</si>
  <si>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</si>
  <si>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</si>
  <si>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</si>
  <si>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</si>
  <si>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</si>
  <si>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</si>
  <si>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</si>
  <si>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</si>
  <si>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</si>
  <si>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</si>
  <si>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</si>
  <si>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</si>
  <si>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</si>
  <si>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</si>
  <si>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</si>
  <si>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</si>
  <si>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</si>
  <si>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</si>
  <si>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</si>
  <si>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</si>
  <si>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</si>
  <si>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</si>
  <si>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</si>
  <si>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</si>
  <si>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</si>
  <si>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</si>
  <si>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</si>
  <si>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</si>
  <si>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</si>
  <si>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</si>
  <si>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</si>
  <si>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</si>
  <si>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</si>
  <si>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</si>
  <si>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</si>
  <si>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</si>
  <si>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</si>
  <si>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</si>
  <si>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</si>
  <si>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</si>
  <si>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</si>
  <si>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</si>
  <si>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</si>
  <si>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</si>
  <si>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</si>
  <si>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</si>
  <si>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</si>
  <si>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</si>
  <si>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</si>
  <si>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</si>
  <si>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</si>
  <si>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</si>
  <si>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</si>
  <si>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</si>
  <si>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</si>
  <si>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</si>
  <si>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</si>
  <si>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</si>
  <si>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</si>
  <si>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</si>
  <si>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</si>
  <si>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</si>
  <si>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</si>
  <si>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</si>
  <si>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</si>
  <si>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</si>
  <si>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</si>
  <si>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</si>
  <si>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</si>
  <si>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</si>
  <si>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</si>
  <si>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</si>
  <si>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</si>
  <si>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</si>
  <si>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</si>
  <si>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</si>
  <si>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</si>
  <si>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</si>
  <si>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</si>
  <si>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</si>
  <si>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</si>
  <si>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</si>
  <si>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</si>
  <si>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</si>
  <si>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</si>
  <si>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</si>
  <si>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</si>
  <si>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</si>
  <si>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</si>
  <si>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</si>
  <si>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</si>
  <si>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</si>
  <si>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</si>
  <si>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</si>
  <si>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</si>
  <si>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</si>
  <si>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</si>
  <si>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</si>
  <si>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</si>
  <si>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</si>
  <si>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</si>
  <si>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</si>
  <si>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</si>
  <si>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</si>
  <si>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</si>
  <si>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</si>
  <si>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</si>
  <si>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</si>
  <si>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</si>
  <si>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</si>
  <si>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</si>
  <si>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</si>
  <si>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</si>
  <si>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</si>
  <si>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</si>
  <si>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</si>
  <si>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</si>
  <si>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</si>
  <si>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</si>
  <si>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</si>
  <si>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</si>
  <si>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</si>
  <si>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</si>
  <si>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</si>
  <si>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</si>
  <si>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</si>
  <si>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</si>
  <si>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</si>
  <si>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</si>
  <si>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</si>
  <si>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</si>
  <si>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</si>
  <si>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</si>
  <si>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</si>
  <si>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</si>
  <si>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</si>
  <si>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</si>
  <si>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</si>
  <si>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</si>
  <si>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</si>
  <si>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</si>
  <si>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</si>
  <si>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</si>
  <si>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</si>
  <si>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</si>
  <si>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</si>
  <si>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</si>
  <si>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</si>
  <si>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</si>
  <si>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</si>
  <si>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</si>
  <si>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</si>
  <si>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</si>
  <si>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</si>
  <si>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</si>
  <si>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</si>
  <si>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</si>
  <si>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</si>
  <si>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</si>
  <si>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</si>
  <si>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</si>
  <si>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</si>
  <si>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</si>
  <si>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</si>
  <si>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</si>
  <si>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</si>
  <si>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</si>
  <si>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</si>
  <si>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</si>
  <si>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</si>
  <si>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</si>
  <si>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</si>
  <si>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</si>
  <si>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</si>
  <si>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</si>
  <si>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</si>
  <si>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</si>
  <si>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</si>
  <si>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</si>
  <si>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</si>
  <si>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</si>
  <si>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</si>
  <si>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</si>
  <si>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</si>
  <si>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</si>
  <si>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</si>
  <si>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</si>
  <si>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</si>
  <si>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</si>
  <si>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</si>
  <si>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</si>
  <si>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</si>
  <si>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</si>
  <si>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</si>
  <si>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</si>
  <si>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</si>
  <si>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</si>
  <si>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</si>
  <si>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</si>
  <si>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</si>
  <si>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</si>
  <si>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</si>
  <si>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</si>
  <si>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</si>
  <si>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</si>
  <si>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</si>
  <si>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</si>
  <si>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</si>
  <si>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</si>
  <si>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</si>
  <si>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</si>
  <si>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</si>
  <si>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</si>
  <si>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</si>
  <si>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</si>
  <si>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</si>
  <si>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</si>
  <si>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</si>
  <si>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</si>
  <si>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</si>
  <si>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</si>
  <si>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</si>
  <si>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</si>
  <si>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</si>
  <si>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</si>
  <si>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</si>
  <si>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</si>
  <si>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</si>
  <si>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</si>
  <si>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</si>
  <si>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</si>
  <si>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</si>
  <si>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</si>
  <si>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</si>
  <si>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</si>
  <si>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</si>
  <si>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</si>
  <si>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</si>
  <si>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</si>
  <si>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</si>
  <si>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</si>
  <si>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</si>
  <si>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</si>
  <si>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</si>
  <si>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</si>
  <si>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</si>
  <si>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</si>
  <si>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</si>
  <si>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</si>
  <si>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</si>
  <si>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</si>
  <si>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</si>
  <si>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</si>
  <si>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</si>
  <si>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</si>
  <si>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</si>
  <si>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</si>
  <si>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</si>
  <si>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</si>
  <si>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</si>
  <si>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</si>
  <si>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</si>
  <si>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</si>
  <si>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</si>
  <si>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</si>
  <si>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</si>
  <si>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</si>
  <si>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</si>
  <si>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</si>
  <si>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</si>
  <si>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</si>
  <si>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</si>
  <si>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</si>
  <si>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</si>
  <si>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</si>
  <si>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</si>
  <si>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</si>
  <si>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</si>
  <si>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</si>
  <si>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</si>
  <si>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</si>
  <si>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</si>
  <si>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</si>
  <si>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</si>
  <si>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</si>
  <si>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</si>
  <si>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</si>
  <si>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</si>
  <si>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</si>
  <si>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</si>
  <si>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</si>
  <si>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</si>
  <si>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</si>
  <si>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</si>
  <si>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</si>
  <si>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</si>
  <si>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</si>
  <si>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</si>
  <si>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</si>
  <si>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</si>
  <si>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</si>
  <si>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</si>
  <si>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</si>
  <si>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</si>
  <si>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</si>
  <si>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</si>
  <si>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</si>
  <si>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</si>
  <si>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</si>
  <si>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</si>
  <si>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</si>
  <si>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</si>
  <si>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</si>
  <si>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</si>
  <si>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</si>
  <si>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</si>
  <si>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</si>
  <si>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</si>
  <si>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</si>
  <si>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</si>
  <si>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</si>
  <si>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</si>
  <si>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</si>
  <si>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</si>
  <si>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</si>
  <si>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</si>
  <si>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</si>
  <si>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</si>
  <si>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</si>
  <si>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</si>
  <si>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</si>
  <si>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</si>
  <si>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</si>
  <si>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</si>
  <si>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</si>
  <si>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</si>
  <si>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</si>
  <si>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</si>
  <si>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</si>
  <si>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</si>
  <si>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</si>
  <si>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</si>
  <si>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</si>
  <si>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</si>
  <si>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</si>
  <si>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</si>
  <si>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</si>
  <si>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</si>
  <si>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</si>
  <si>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</si>
  <si>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</si>
  <si>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</si>
  <si>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</si>
  <si>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</si>
  <si>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</si>
  <si>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</si>
  <si>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</si>
  <si>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</si>
  <si>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</si>
  <si>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</si>
  <si>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</si>
  <si>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</si>
  <si>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</si>
  <si>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</si>
  <si>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</si>
  <si>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</si>
  <si>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</si>
  <si>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</si>
  <si>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</si>
  <si>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</si>
  <si>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</si>
  <si>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</si>
  <si>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</si>
  <si>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</si>
  <si>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</si>
  <si>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</si>
  <si>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</si>
  <si>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</si>
  <si>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</si>
  <si>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</si>
  <si>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</si>
  <si>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</si>
  <si>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</si>
  <si>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</si>
  <si>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</si>
  <si>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</si>
  <si>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</si>
  <si>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</si>
  <si>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</si>
  <si>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</si>
  <si>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</si>
  <si>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</si>
  <si>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</si>
  <si>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</si>
  <si>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</si>
  <si>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</si>
  <si>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</si>
  <si>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</si>
  <si>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</si>
  <si>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</si>
  <si>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</si>
  <si>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</si>
  <si>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</si>
  <si>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</si>
  <si>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</si>
  <si>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</si>
  <si>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</si>
  <si>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</si>
  <si>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</si>
  <si>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</si>
  <si>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</si>
  <si>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</si>
  <si>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</si>
  <si>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</si>
  <si>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</si>
  <si>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</si>
  <si>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</si>
  <si>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</si>
  <si>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</si>
  <si>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</si>
  <si>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</si>
  <si>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</si>
  <si>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</si>
  <si>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</si>
  <si>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</si>
  <si>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</si>
  <si>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</si>
  <si>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</si>
  <si>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</si>
  <si>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</si>
  <si>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</si>
  <si>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</si>
  <si>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</si>
  <si>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</si>
  <si>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</si>
  <si>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</si>
  <si>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</si>
  <si>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</si>
  <si>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</si>
  <si>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</si>
  <si>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</si>
  <si>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</si>
  <si>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</si>
  <si>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</si>
  <si>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</si>
  <si>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</si>
  <si>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</si>
  <si>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</si>
  <si>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</si>
  <si>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</si>
  <si>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</si>
  <si>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</si>
  <si>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</si>
  <si>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</si>
  <si>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</si>
  <si>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</si>
  <si>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</si>
  <si>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</si>
  <si>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</si>
  <si>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</si>
  <si>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</si>
  <si>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</si>
  <si>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</si>
  <si>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</si>
  <si>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</si>
  <si>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</si>
  <si>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</si>
  <si>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</si>
  <si>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</si>
  <si>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</si>
  <si>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</si>
  <si>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</si>
  <si>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</si>
  <si>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</si>
  <si>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</si>
  <si>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</si>
  <si>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</si>
  <si>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</si>
  <si>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</si>
  <si>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</si>
  <si>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</si>
  <si>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</si>
  <si>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</si>
  <si>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</si>
  <si>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</si>
  <si>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</si>
  <si>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</si>
  <si>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</si>
  <si>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</si>
  <si>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</si>
  <si>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</si>
  <si>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</si>
  <si>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</si>
  <si>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</si>
  <si>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</si>
  <si>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</si>
  <si>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</si>
  <si>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</si>
  <si>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</si>
  <si>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</si>
  <si>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</si>
  <si>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</si>
  <si>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</si>
  <si>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</si>
  <si>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</si>
  <si>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</si>
  <si>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</si>
  <si>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</si>
  <si>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</si>
  <si>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</si>
  <si>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</si>
  <si>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</si>
  <si>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</si>
  <si>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</si>
  <si>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</si>
  <si>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</si>
  <si>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</si>
  <si>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</si>
  <si>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</si>
  <si>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</si>
  <si>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</si>
  <si>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</si>
  <si>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</si>
  <si>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</si>
  <si>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</si>
  <si>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</si>
  <si>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</si>
  <si>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</si>
  <si>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</si>
  <si>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</si>
  <si>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</si>
  <si>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</si>
  <si>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</si>
  <si>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</si>
  <si>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</si>
  <si>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</si>
  <si>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</si>
  <si>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</si>
  <si>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</si>
  <si>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</si>
  <si>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</si>
  <si>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</si>
  <si>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</si>
  <si>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</si>
  <si>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</si>
  <si>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</si>
  <si>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</si>
  <si>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</si>
  <si>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</si>
  <si>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</si>
  <si>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</si>
  <si>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</si>
  <si>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</si>
  <si>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</si>
  <si>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</si>
  <si>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</si>
  <si>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</si>
  <si>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</si>
  <si>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</si>
  <si>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</si>
  <si>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</si>
  <si>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</si>
  <si>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</si>
  <si>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</si>
  <si>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</si>
  <si>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</si>
  <si>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</si>
  <si>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</si>
  <si>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</si>
  <si>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</si>
  <si>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</si>
  <si>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</si>
  <si>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</si>
  <si>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</si>
  <si>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</si>
  <si>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</si>
  <si>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</si>
  <si>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</si>
  <si>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</si>
  <si>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</si>
  <si>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</si>
  <si>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</si>
  <si>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</si>
  <si>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</si>
  <si>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</si>
  <si>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</si>
  <si>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</si>
  <si>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</si>
  <si>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</si>
  <si>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</si>
  <si>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</si>
  <si>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</si>
  <si>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</si>
  <si>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</si>
  <si>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</si>
  <si>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</si>
  <si>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</si>
  <si>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</si>
  <si>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</si>
  <si>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</si>
  <si>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</si>
  <si>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</si>
  <si>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</si>
  <si>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</si>
  <si>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</si>
  <si>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</si>
  <si>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</si>
  <si>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</si>
  <si>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</si>
  <si>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</si>
  <si>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</si>
  <si>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</si>
  <si>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</si>
  <si>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</si>
  <si>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</si>
  <si>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</si>
  <si>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</si>
  <si>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</si>
  <si>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</si>
  <si>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</si>
  <si>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</si>
  <si>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</si>
  <si>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</si>
  <si>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</si>
  <si>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</si>
  <si>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</si>
  <si>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</si>
  <si>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</si>
  <si>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</si>
  <si>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</si>
  <si>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</si>
  <si>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</si>
  <si>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</si>
  <si>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</si>
  <si>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</si>
  <si>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</si>
  <si>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</si>
  <si>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</si>
  <si>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</si>
  <si>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</si>
  <si>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</si>
  <si>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</si>
  <si>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</si>
  <si>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</si>
  <si>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</si>
  <si>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</si>
  <si>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</si>
  <si>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</si>
  <si>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</si>
  <si>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</si>
  <si>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</si>
  <si>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</si>
  <si>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</si>
  <si>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</si>
  <si>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</si>
  <si>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</si>
  <si>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</si>
  <si>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</si>
  <si>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</si>
  <si>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</si>
  <si>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</si>
  <si>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</si>
  <si>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</si>
  <si>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</si>
  <si>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</si>
  <si>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</si>
  <si>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</si>
  <si>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</si>
  <si>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</si>
  <si>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</si>
  <si>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</si>
  <si>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</si>
  <si>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</si>
  <si>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</si>
  <si>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</si>
  <si>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</si>
  <si>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</si>
  <si>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</si>
  <si>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</si>
  <si>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</si>
  <si>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</si>
  <si>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</si>
  <si>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</si>
  <si>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</si>
  <si>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</si>
  <si>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</si>
  <si>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</si>
  <si>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</si>
  <si>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</si>
  <si>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</si>
  <si>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</si>
  <si>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</si>
  <si>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</si>
  <si>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</si>
  <si>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</si>
  <si>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</si>
  <si>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</si>
  <si>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</si>
  <si>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</si>
  <si>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</si>
  <si>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</si>
  <si>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</si>
  <si>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</si>
  <si>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</si>
  <si>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</si>
  <si>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</si>
  <si>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</si>
  <si>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</si>
  <si>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</si>
  <si>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</si>
  <si>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</si>
  <si>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</si>
  <si>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</si>
  <si>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</si>
  <si>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</si>
  <si>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</si>
  <si>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</si>
  <si>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</si>
  <si>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</si>
  <si>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</si>
  <si>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</si>
  <si>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</si>
  <si>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</si>
  <si>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</si>
  <si>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</si>
  <si>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</si>
  <si>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</si>
  <si>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</si>
  <si>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</si>
  <si>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</si>
  <si>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</si>
  <si>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</si>
  <si>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</si>
  <si>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</si>
  <si>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</si>
  <si>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</si>
  <si>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</si>
  <si>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</si>
  <si>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</si>
  <si>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</si>
  <si>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</si>
  <si>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</si>
  <si>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</si>
  <si>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</si>
  <si>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</si>
  <si>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</si>
  <si>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</si>
  <si>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</si>
  <si>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</si>
  <si>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</si>
  <si>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</si>
  <si>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</si>
  <si>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</si>
  <si>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</si>
  <si>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</si>
  <si>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</si>
  <si>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</si>
  <si>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</si>
  <si>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</si>
  <si>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</si>
  <si>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</si>
  <si>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</si>
  <si>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</si>
  <si>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</si>
  <si>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</si>
  <si>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</si>
  <si>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</si>
  <si>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</si>
  <si>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</si>
  <si>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</si>
  <si>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</si>
  <si>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</si>
  <si>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</si>
  <si>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</si>
  <si>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</si>
  <si>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</si>
  <si>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</si>
  <si>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</si>
  <si>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</si>
  <si>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</si>
  <si>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</si>
  <si>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</si>
  <si>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</si>
  <si>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</si>
  <si>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</si>
  <si>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</si>
  <si>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</si>
  <si>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</si>
  <si>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</si>
  <si>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</si>
  <si>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</si>
  <si>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</si>
  <si>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</si>
  <si>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</si>
  <si>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</si>
  <si>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</si>
  <si>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</si>
  <si>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</si>
  <si>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</si>
  <si>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</si>
  <si>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</si>
  <si>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</si>
  <si>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</si>
  <si>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</si>
  <si>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</si>
  <si>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</si>
  <si>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</si>
  <si>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</si>
  <si>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</si>
  <si>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</si>
  <si>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</si>
  <si>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</si>
  <si>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</si>
  <si>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</si>
  <si>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</si>
  <si>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</si>
  <si>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</si>
  <si>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</si>
  <si>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</si>
  <si>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</si>
  <si>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</si>
  <si>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</si>
  <si>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</si>
  <si>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</si>
  <si>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</si>
  <si>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</si>
  <si>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</si>
  <si>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</si>
  <si>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</si>
  <si>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</si>
  <si>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</si>
  <si>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</si>
  <si>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</si>
  <si>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</si>
  <si>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</si>
  <si>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</si>
  <si>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</si>
  <si>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</si>
  <si>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</si>
  <si>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</si>
  <si>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</si>
  <si>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</si>
  <si>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</si>
  <si>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</si>
  <si>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</si>
  <si>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</si>
  <si>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</si>
  <si>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</si>
  <si>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</si>
  <si>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</si>
  <si>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</si>
  <si>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</si>
  <si>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</si>
  <si>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</si>
  <si>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</si>
  <si>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</si>
  <si>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</si>
  <si>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</si>
  <si>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</si>
  <si>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</si>
  <si>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</si>
  <si>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</si>
  <si>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</si>
  <si>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</si>
  <si>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</si>
  <si>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</si>
  <si>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</si>
  <si>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</si>
  <si>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</si>
  <si>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</si>
  <si>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</si>
  <si>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</si>
  <si>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</si>
  <si>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</si>
  <si>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</si>
  <si>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</si>
  <si>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</si>
  <si>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</si>
  <si>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</si>
  <si>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</si>
  <si>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</si>
  <si>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</si>
  <si>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</si>
  <si>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</si>
  <si>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</si>
  <si>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</si>
  <si>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</si>
  <si>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</si>
  <si>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</si>
  <si>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</si>
  <si>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</si>
  <si>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</si>
  <si>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</si>
  <si>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</si>
  <si>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</si>
  <si>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</si>
  <si>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</si>
  <si>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</si>
  <si>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</si>
  <si>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</si>
  <si>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</si>
  <si>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</si>
  <si>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</si>
  <si>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</si>
  <si>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</si>
  <si>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</si>
  <si>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</si>
  <si>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</si>
  <si>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</si>
  <si>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</si>
  <si>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</si>
  <si>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</si>
  <si>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</si>
  <si>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</si>
  <si>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</si>
  <si>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</si>
  <si>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</si>
  <si>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</si>
  <si>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</si>
  <si>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</si>
  <si>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</si>
  <si>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</si>
  <si>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</si>
  <si>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</si>
  <si>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</si>
  <si>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</si>
  <si>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</si>
  <si>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</si>
  <si>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</si>
  <si>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</si>
  <si>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</si>
  <si>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</si>
  <si>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</si>
  <si>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</si>
  <si>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</si>
  <si>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</si>
  <si>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</si>
  <si>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</si>
  <si>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</si>
  <si>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</si>
  <si>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</si>
  <si>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</si>
  <si>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</si>
  <si>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</si>
  <si>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</si>
  <si>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</si>
  <si>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</si>
  <si>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</si>
  <si>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</si>
  <si>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</si>
  <si>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</si>
  <si>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</si>
  <si>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</si>
  <si>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</si>
  <si>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</si>
  <si>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</si>
  <si>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</si>
  <si>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</si>
  <si>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</si>
  <si>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</si>
  <si>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</si>
  <si>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</si>
  <si>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</si>
  <si>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</si>
  <si>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</si>
  <si>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</si>
  <si>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</si>
  <si>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</si>
  <si>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</si>
  <si>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</si>
  <si>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</si>
  <si>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</si>
  <si>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</si>
  <si>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</si>
  <si>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</si>
  <si>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</si>
  <si>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</si>
  <si>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</si>
  <si>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</si>
  <si>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</si>
  <si>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</si>
  <si>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</si>
  <si>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</si>
  <si>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</si>
  <si>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</si>
  <si>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</si>
  <si>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</si>
  <si>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</si>
  <si>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</si>
  <si>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</si>
  <si>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</si>
  <si>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</si>
  <si>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</si>
  <si>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</si>
  <si>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</si>
  <si>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</si>
  <si>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</si>
  <si>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</si>
  <si>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</si>
  <si>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</si>
  <si>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</si>
  <si>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</si>
  <si>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</si>
  <si>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</si>
  <si>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</si>
  <si>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</si>
  <si>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</si>
  <si>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</si>
  <si>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</si>
  <si>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</si>
  <si>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</si>
  <si>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</si>
  <si>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</si>
  <si>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</si>
  <si>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</si>
  <si>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</si>
  <si>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</si>
  <si>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</si>
  <si>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</si>
  <si>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</si>
  <si>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</si>
  <si>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</si>
  <si>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</si>
  <si>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</si>
  <si>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</si>
  <si>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</si>
  <si>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</si>
  <si>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</si>
  <si>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</si>
  <si>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</si>
  <si>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</si>
  <si>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</si>
  <si>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</si>
  <si>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</si>
  <si>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</si>
  <si>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</si>
  <si>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</si>
  <si>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</si>
  <si>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</si>
  <si>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</si>
  <si>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</si>
  <si>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</si>
  <si>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</si>
  <si>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</si>
  <si>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</si>
  <si>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</si>
  <si>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</si>
  <si>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</si>
  <si>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</si>
  <si>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</si>
  <si>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</si>
  <si>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</si>
  <si>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</si>
  <si>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</si>
  <si>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</si>
  <si>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</si>
  <si>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</si>
  <si>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</si>
  <si>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</si>
  <si>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</si>
  <si>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</si>
  <si>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</si>
  <si>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</si>
  <si>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</si>
  <si>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</si>
  <si>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</si>
  <si>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</si>
  <si>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</si>
  <si>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</si>
  <si>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</si>
  <si>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</si>
  <si>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</si>
  <si>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</si>
  <si>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</si>
  <si>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</si>
  <si>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</si>
  <si>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</si>
  <si>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</si>
  <si>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</si>
  <si>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</si>
  <si>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</si>
  <si>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</si>
  <si>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</si>
  <si>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</si>
  <si>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</si>
  <si>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</si>
  <si>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</si>
  <si>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</si>
  <si>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</si>
  <si>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</si>
  <si>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</si>
  <si>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</si>
  <si>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</si>
  <si>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</si>
  <si>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</si>
  <si>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</si>
  <si>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</si>
  <si>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</si>
  <si>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</si>
  <si>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</si>
  <si>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</si>
  <si>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</si>
  <si>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</si>
  <si>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</si>
  <si>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</si>
  <si>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</si>
  <si>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</si>
  <si>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</si>
  <si>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</si>
  <si>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</si>
  <si>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</si>
  <si>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</si>
  <si>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</si>
  <si>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</si>
  <si>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</si>
  <si>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</si>
  <si>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</si>
  <si>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</si>
  <si>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</si>
  <si>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</si>
  <si>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</si>
  <si>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</si>
  <si>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</si>
  <si>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</si>
  <si>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</si>
  <si>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</si>
  <si>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</si>
  <si>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</si>
  <si>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</si>
  <si>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</si>
  <si>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</si>
  <si>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</si>
  <si>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</si>
  <si>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</si>
  <si>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</si>
  <si>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</si>
  <si>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</si>
  <si>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</si>
  <si>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</si>
  <si>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</si>
  <si>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</si>
  <si>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</si>
  <si>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</si>
  <si>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</si>
  <si>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</si>
  <si>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</si>
  <si>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</si>
  <si>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</si>
  <si>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</si>
  <si>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</si>
  <si>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</si>
  <si>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</si>
  <si>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</si>
  <si>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</si>
  <si>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</si>
  <si>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</si>
  <si>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</si>
  <si>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</si>
  <si>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</si>
  <si>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</si>
  <si>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</si>
  <si>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</si>
  <si>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</si>
  <si>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</si>
  <si>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</si>
  <si>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</si>
  <si>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</si>
  <si>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</si>
  <si>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</si>
  <si>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</si>
  <si>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</si>
  <si>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</si>
  <si>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</si>
  <si>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</si>
  <si>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</si>
  <si>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</si>
  <si>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</si>
  <si>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</si>
  <si>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</si>
  <si>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</si>
  <si>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</si>
  <si>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</si>
  <si>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</si>
  <si>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</si>
  <si>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</si>
  <si>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</si>
  <si>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</si>
  <si>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</si>
  <si>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</si>
  <si>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</si>
  <si>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</si>
  <si>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</si>
  <si>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</si>
  <si>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</si>
  <si>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</si>
  <si>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</si>
  <si>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</si>
  <si>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</si>
  <si>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</si>
  <si>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</si>
  <si>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</si>
  <si>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</si>
  <si>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</si>
  <si>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</si>
  <si>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</si>
  <si>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</si>
  <si>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</si>
  <si>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</si>
  <si>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</si>
  <si>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</si>
  <si>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</si>
  <si>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</si>
  <si>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</si>
  <si>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</si>
  <si>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</si>
  <si>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</si>
  <si>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</si>
  <si>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</si>
  <si>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</si>
  <si>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</si>
  <si>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</si>
  <si>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</si>
  <si>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</si>
  <si>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</si>
  <si>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</si>
  <si>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</si>
  <si>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</si>
  <si>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</si>
  <si>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</si>
  <si>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</si>
  <si>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</si>
  <si>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</si>
  <si>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</si>
  <si>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</si>
  <si>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</si>
  <si>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</si>
  <si>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</si>
  <si>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</si>
  <si>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</si>
  <si>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</si>
  <si>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</si>
  <si>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</si>
  <si>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</si>
  <si>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</si>
  <si>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</si>
  <si>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</si>
  <si>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</si>
  <si>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</si>
  <si>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</si>
  <si>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</si>
  <si>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</si>
  <si>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</si>
  <si>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</si>
  <si>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</si>
  <si>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</si>
  <si>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</si>
  <si>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</si>
  <si>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</si>
  <si>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</si>
  <si>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</si>
  <si>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</si>
  <si>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</si>
  <si>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</si>
  <si>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</si>
  <si>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</si>
  <si>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</si>
  <si>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</si>
  <si>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</si>
  <si>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</si>
  <si>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</si>
  <si>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</si>
  <si>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</si>
  <si>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</si>
  <si>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</si>
  <si>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</si>
  <si>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</si>
  <si>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</si>
  <si>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</si>
  <si>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</si>
  <si>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</si>
  <si>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</si>
  <si>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</si>
  <si>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</si>
  <si>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</si>
  <si>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</si>
  <si>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</si>
  <si>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</si>
  <si>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</si>
  <si>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</si>
  <si>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</si>
  <si>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</si>
  <si>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</si>
  <si>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</si>
  <si>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</si>
  <si>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</si>
  <si>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</si>
  <si>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</si>
  <si>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</si>
  <si>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</si>
  <si>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</si>
  <si>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</si>
  <si>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</si>
  <si>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</si>
  <si>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</si>
  <si>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</si>
  <si>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</si>
  <si>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</si>
  <si>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</si>
  <si>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</si>
  <si>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</si>
  <si>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</si>
  <si>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</si>
  <si>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</si>
  <si>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</si>
  <si>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</si>
  <si>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</si>
  <si>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</si>
  <si>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</si>
  <si>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</si>
  <si>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</si>
  <si>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</si>
  <si>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</si>
  <si>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</si>
  <si>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</si>
  <si>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</si>
  <si>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</si>
  <si>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</si>
  <si>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</si>
  <si>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</si>
  <si>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</si>
  <si>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</si>
  <si>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</si>
  <si>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</si>
  <si>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</si>
  <si>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</si>
  <si>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</si>
  <si>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</si>
  <si>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</si>
  <si>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</si>
  <si>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</si>
  <si>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</si>
  <si>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</si>
  <si>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</si>
  <si>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</si>
  <si>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</si>
  <si>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</si>
  <si>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</si>
  <si>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</si>
  <si>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</si>
  <si>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</si>
  <si>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</si>
  <si>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</si>
  <si>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</si>
  <si>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</si>
  <si>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</si>
  <si>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</si>
  <si>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</si>
  <si>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</si>
  <si>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</si>
  <si>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</si>
  <si>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</si>
  <si>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</si>
  <si>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</si>
  <si>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</si>
  <si>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</si>
  <si>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</si>
  <si>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</si>
  <si>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</si>
  <si>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</si>
  <si>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</si>
  <si>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</si>
  <si>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</si>
  <si>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</si>
  <si>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</si>
  <si>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</si>
  <si>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</si>
  <si>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</si>
  <si>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</si>
  <si>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</si>
  <si>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</si>
  <si>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</si>
  <si>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</si>
  <si>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</si>
  <si>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</si>
  <si>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</si>
  <si>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</si>
  <si>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</si>
  <si>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</si>
  <si>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</si>
  <si>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</si>
  <si>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</si>
  <si>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</si>
  <si>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</si>
  <si>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</si>
  <si>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</si>
  <si>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</si>
  <si>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</si>
  <si>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</si>
  <si>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</si>
  <si>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</si>
  <si>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</si>
  <si>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</si>
  <si>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</si>
  <si>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</si>
  <si>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</si>
  <si>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</si>
  <si>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</si>
  <si>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</si>
  <si>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</si>
  <si>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</si>
  <si>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</si>
  <si>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</si>
  <si>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</si>
  <si>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</si>
  <si>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</si>
  <si>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</si>
  <si>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</si>
  <si>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</si>
  <si>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</si>
  <si>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</si>
  <si>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</si>
  <si>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</si>
  <si>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</si>
  <si>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</si>
  <si>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</si>
  <si>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</si>
  <si>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</si>
  <si>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</si>
  <si>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</si>
  <si>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</si>
  <si>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</si>
  <si>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</si>
  <si>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</si>
  <si>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</si>
  <si>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</si>
  <si>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</si>
  <si>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</si>
  <si>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</si>
  <si>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</si>
  <si>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</si>
  <si>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</si>
  <si>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</si>
  <si>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</si>
  <si>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</si>
  <si>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</si>
  <si>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</si>
  <si>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</si>
  <si>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</si>
  <si>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</si>
  <si>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</si>
  <si>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</si>
  <si>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</si>
  <si>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</si>
  <si>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</si>
  <si>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</si>
  <si>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</si>
  <si>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</si>
  <si>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</si>
  <si>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</si>
  <si>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</si>
  <si>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</si>
  <si>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</si>
  <si>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</si>
  <si>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</si>
  <si>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</si>
  <si>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</si>
  <si>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</si>
  <si>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</si>
  <si>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</si>
  <si>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</si>
  <si>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</si>
  <si>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</si>
  <si>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</si>
  <si>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</si>
  <si>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</si>
  <si>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</si>
  <si>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</si>
  <si>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</si>
  <si>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</si>
  <si>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</si>
  <si>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</si>
  <si>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</si>
  <si>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</si>
  <si>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</si>
  <si>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</si>
  <si>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</si>
  <si>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</si>
  <si>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</si>
  <si>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</si>
  <si>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</si>
  <si>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</si>
  <si>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</si>
  <si>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</si>
  <si>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</si>
  <si>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</si>
  <si>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</si>
  <si>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</si>
  <si>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</si>
  <si>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</si>
  <si>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</si>
  <si>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</si>
  <si>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</si>
  <si>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</si>
  <si>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</si>
  <si>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</si>
  <si>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</si>
  <si>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</si>
  <si>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</si>
  <si>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</si>
  <si>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</si>
  <si>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</si>
  <si>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</si>
  <si>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</si>
  <si>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</si>
  <si>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</si>
  <si>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</si>
  <si>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</si>
  <si>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</si>
  <si>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</si>
  <si>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</si>
  <si>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</si>
  <si>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</si>
  <si>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</si>
  <si>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</si>
  <si>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</si>
  <si>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</si>
  <si>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</si>
  <si>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</si>
  <si>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</si>
  <si>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</si>
  <si>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</si>
  <si>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</si>
  <si>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</si>
  <si>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</si>
  <si>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</si>
  <si>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</si>
  <si>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</si>
  <si>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</si>
  <si>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</si>
  <si>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</si>
  <si>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</si>
  <si>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</si>
  <si>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</si>
  <si>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</si>
  <si>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</si>
  <si>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</si>
  <si>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</si>
  <si>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</si>
  <si>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</si>
  <si>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</si>
  <si>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</si>
  <si>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</si>
  <si>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</si>
  <si>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</si>
  <si>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</si>
  <si>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</si>
  <si>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</si>
  <si>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</si>
  <si>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</si>
  <si>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</si>
  <si>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</si>
  <si>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</si>
  <si>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</si>
  <si>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</si>
  <si>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</si>
  <si>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</si>
  <si>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</si>
  <si>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</si>
  <si>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</si>
  <si>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</si>
  <si>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</si>
  <si>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</si>
  <si>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</si>
  <si>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</si>
  <si>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</si>
  <si>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</si>
  <si>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</si>
  <si>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</si>
  <si>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</si>
  <si>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</si>
  <si>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</si>
  <si>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</si>
  <si>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</si>
  <si>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</si>
  <si>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</si>
  <si>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</si>
  <si>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</si>
  <si>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</si>
  <si>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</si>
  <si>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</si>
  <si>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</si>
  <si>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</si>
  <si>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</si>
  <si>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</si>
  <si>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</si>
  <si>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</si>
  <si>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</si>
  <si>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</si>
  <si>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</si>
  <si>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</si>
  <si>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</si>
  <si>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</si>
  <si>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</si>
  <si>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</si>
  <si>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</si>
  <si>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</si>
  <si>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</si>
  <si>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</si>
  <si>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</si>
  <si>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</si>
  <si>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</si>
  <si>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</si>
  <si>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</si>
  <si>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</si>
  <si>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</si>
  <si>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</si>
  <si>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</si>
  <si>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</si>
  <si>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</si>
  <si>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</si>
  <si>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</si>
  <si>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</si>
  <si>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</si>
  <si>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</si>
  <si>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</si>
  <si>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</si>
  <si>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</si>
  <si>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</si>
  <si>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</si>
  <si>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</si>
  <si>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</si>
  <si>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</si>
  <si>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</si>
  <si>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</si>
  <si>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</si>
  <si>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</si>
  <si>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</si>
  <si>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</si>
  <si>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</si>
  <si>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</si>
  <si>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</si>
  <si>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</si>
  <si>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</si>
  <si>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</si>
  <si>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</si>
  <si>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</si>
  <si>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</si>
  <si>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</si>
  <si>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</si>
  <si>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</si>
  <si>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</si>
  <si>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</si>
  <si>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</si>
  <si>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</si>
  <si>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</si>
  <si>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</si>
  <si>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</si>
  <si>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</si>
  <si>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</si>
  <si>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</si>
  <si>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</si>
  <si>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</si>
  <si>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</si>
  <si>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</si>
  <si>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</si>
  <si>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</si>
  <si>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</si>
  <si>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</si>
  <si>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</si>
  <si>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</si>
  <si>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</si>
  <si>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</si>
  <si>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</si>
  <si>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</si>
  <si>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</si>
  <si>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</si>
  <si>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</si>
  <si>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</si>
  <si>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</si>
  <si>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</si>
  <si>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</si>
  <si>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</si>
  <si>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</si>
  <si>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</si>
  <si>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</si>
  <si>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</si>
  <si>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</si>
  <si>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</si>
  <si>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</si>
  <si>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</si>
  <si>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</si>
  <si>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</si>
  <si>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</si>
  <si>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</si>
  <si>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</si>
  <si>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</si>
  <si>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</si>
  <si>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</si>
  <si>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</si>
  <si>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</si>
  <si>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</si>
  <si>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</si>
  <si>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</si>
  <si>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</si>
  <si>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</si>
  <si>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</si>
  <si>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</si>
  <si>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</si>
  <si>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</si>
  <si>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</si>
  <si>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</si>
  <si>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</si>
  <si>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</si>
  <si>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</si>
  <si>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</si>
  <si>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</si>
  <si>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</si>
  <si>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</si>
  <si>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</si>
  <si>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</si>
  <si>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</si>
  <si>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</si>
  <si>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</si>
  <si>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</si>
  <si>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</si>
  <si>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</si>
  <si>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</si>
  <si>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</si>
  <si>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</si>
  <si>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</si>
  <si>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</si>
  <si>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</si>
  <si>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</si>
  <si>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</si>
  <si>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</si>
  <si>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</si>
  <si>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</si>
  <si>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</si>
  <si>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</si>
  <si>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</si>
  <si>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</si>
  <si>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</si>
  <si>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</si>
  <si>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</si>
  <si>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</si>
  <si>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</si>
  <si>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</si>
  <si>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</si>
  <si>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</si>
  <si>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</si>
  <si>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</si>
  <si>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</si>
  <si>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</si>
  <si>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</si>
  <si>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</si>
  <si>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</si>
  <si>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</si>
  <si>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</si>
  <si>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</si>
  <si>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</si>
  <si>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</si>
  <si>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</si>
  <si>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</si>
  <si>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</si>
  <si>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</si>
  <si>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</si>
  <si>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</si>
  <si>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</si>
  <si>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</si>
  <si>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</si>
  <si>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</si>
  <si>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</si>
  <si>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</si>
  <si>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</si>
  <si>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</si>
  <si>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</si>
  <si>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</si>
  <si>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</si>
  <si>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</si>
  <si>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</si>
  <si>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</si>
  <si>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</si>
  <si>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</si>
  <si>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</si>
  <si>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</si>
  <si>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</si>
  <si>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</si>
  <si>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</si>
  <si>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</si>
  <si>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</si>
  <si>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</si>
  <si>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</si>
  <si>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</si>
  <si>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</si>
  <si>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</si>
  <si>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</si>
  <si>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</si>
  <si>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</si>
  <si>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</si>
  <si>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</si>
  <si>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</si>
  <si>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</si>
  <si>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</si>
  <si>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</si>
  <si>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</si>
  <si>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</si>
  <si>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</si>
  <si>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</si>
  <si>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</si>
  <si>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</si>
  <si>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</si>
  <si>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</si>
  <si>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</si>
  <si>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</si>
  <si>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</si>
  <si>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</si>
  <si>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</si>
  <si>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</si>
  <si>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</si>
  <si>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</si>
  <si>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</si>
  <si>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</si>
  <si>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</si>
  <si>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</si>
  <si>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</si>
  <si>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</si>
  <si>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</si>
  <si>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</si>
  <si>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</si>
  <si>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</si>
  <si>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</si>
  <si>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</si>
  <si>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</si>
  <si>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</si>
  <si>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</si>
  <si>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</si>
  <si>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</si>
  <si>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</si>
  <si>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</si>
  <si>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</si>
  <si>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</si>
  <si>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</si>
  <si>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</si>
  <si>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</si>
  <si>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</si>
  <si>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</si>
  <si>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</si>
  <si>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</si>
  <si>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</si>
  <si>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</si>
  <si>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</si>
  <si>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</si>
  <si>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</si>
  <si>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</si>
  <si>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</si>
  <si>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</si>
  <si>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</si>
  <si>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</si>
  <si>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</si>
  <si>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</si>
  <si>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</si>
  <si>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</si>
  <si>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</si>
  <si>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</si>
  <si>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</si>
  <si>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</si>
  <si>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</si>
  <si>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</si>
  <si>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</si>
  <si>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</si>
  <si>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</si>
  <si>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</si>
  <si>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</si>
  <si>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</si>
  <si>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</si>
  <si>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</si>
  <si>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</si>
  <si>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</si>
  <si>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</si>
  <si>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</si>
  <si>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</si>
  <si>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</si>
  <si>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</si>
  <si>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</si>
  <si>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</si>
  <si>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</si>
  <si>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</si>
  <si>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</si>
  <si>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</si>
  <si>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</si>
  <si>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</si>
  <si>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</si>
  <si>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</si>
  <si>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</si>
  <si>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</si>
  <si>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</si>
  <si>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</si>
  <si>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</si>
  <si>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</si>
  <si>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</si>
  <si>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</si>
  <si>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</si>
  <si>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</si>
  <si>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</si>
  <si>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</si>
  <si>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</si>
  <si>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</si>
  <si>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</si>
  <si>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</si>
  <si>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</si>
  <si>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</si>
  <si>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</si>
  <si>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</si>
  <si>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</si>
  <si>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</si>
  <si>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</si>
  <si>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</si>
  <si>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</si>
  <si>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</si>
  <si>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</si>
  <si>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</si>
  <si>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</si>
  <si>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</si>
  <si>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</si>
  <si>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</si>
  <si>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</si>
  <si>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</si>
  <si>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</si>
  <si>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</si>
  <si>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</si>
  <si>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</si>
  <si>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</si>
  <si>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</si>
  <si>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</si>
  <si>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</si>
  <si>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</si>
  <si>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</si>
  <si>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</si>
  <si>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</si>
  <si>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</si>
  <si>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</si>
  <si>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</si>
  <si>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</si>
  <si>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</si>
  <si>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</si>
  <si>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</si>
  <si>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</si>
  <si>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</si>
  <si>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</si>
  <si>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</si>
  <si>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</si>
  <si>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</si>
  <si>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</si>
  <si>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</si>
  <si>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</si>
  <si>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</si>
  <si>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</si>
  <si>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</si>
  <si>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</si>
  <si>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</si>
  <si>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</si>
  <si>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</si>
  <si>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</si>
  <si>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</si>
  <si>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</si>
  <si>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</si>
  <si>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</si>
  <si>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</si>
  <si>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</si>
  <si>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</si>
  <si>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</si>
  <si>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</si>
  <si>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</si>
  <si>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</si>
  <si>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</si>
  <si>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</si>
  <si>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</si>
  <si>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</si>
  <si>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</si>
  <si>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</si>
  <si>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</si>
  <si>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</si>
  <si>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</si>
  <si>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</si>
  <si>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</si>
  <si>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</si>
  <si>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</si>
  <si>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</si>
  <si>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</si>
  <si>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</si>
  <si>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</si>
  <si>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</si>
  <si>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</si>
  <si>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</si>
  <si>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</si>
  <si>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</si>
  <si>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</si>
  <si>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</si>
  <si>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</si>
  <si>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</si>
  <si>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</si>
  <si>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</si>
  <si>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</si>
  <si>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</si>
  <si>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</si>
  <si>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</si>
  <si>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</si>
  <si>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</si>
  <si>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</si>
  <si>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</si>
  <si>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</si>
  <si>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</si>
  <si>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</si>
  <si>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</si>
  <si>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</si>
  <si>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</si>
  <si>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</si>
  <si>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</si>
  <si>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</si>
  <si>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</si>
  <si>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</si>
  <si>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</si>
  <si>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</si>
  <si>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</si>
  <si>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</si>
  <si>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</si>
  <si>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</si>
  <si>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</si>
  <si>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</si>
  <si>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</si>
  <si>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</si>
  <si>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</si>
  <si>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</si>
  <si>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</si>
  <si>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</si>
  <si>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</si>
  <si>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</si>
  <si>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</si>
  <si>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</si>
  <si>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</si>
  <si>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</si>
  <si>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</si>
  <si>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</si>
  <si>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</si>
  <si>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</si>
  <si>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</si>
  <si>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</si>
  <si>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</si>
  <si>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</si>
  <si>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</si>
  <si>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</si>
  <si>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</si>
  <si>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</si>
  <si>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</si>
  <si>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</si>
  <si>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</si>
  <si>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</si>
  <si>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</si>
  <si>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</si>
  <si>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</si>
  <si>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</si>
  <si>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</si>
  <si>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</si>
  <si>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</si>
  <si>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</si>
  <si>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</si>
  <si>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</si>
  <si>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</si>
  <si>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</si>
  <si>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</si>
  <si>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</si>
  <si>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</si>
  <si>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</si>
  <si>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</si>
  <si>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</si>
  <si>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</si>
  <si>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</si>
  <si>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</si>
  <si>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</si>
  <si>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</si>
  <si>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</si>
  <si>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</si>
  <si>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</si>
  <si>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</si>
  <si>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</si>
  <si>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</si>
  <si>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</si>
  <si>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</si>
  <si>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</si>
  <si>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</si>
  <si>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</si>
  <si>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</si>
  <si>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</si>
  <si>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</si>
  <si>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</si>
  <si>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</si>
  <si>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</si>
  <si>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</si>
  <si>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</si>
  <si>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</si>
  <si>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</si>
  <si>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</si>
  <si>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</si>
  <si>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</si>
  <si>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</si>
  <si>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</si>
  <si>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</si>
  <si>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</si>
  <si>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</si>
  <si>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</si>
  <si>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</si>
  <si>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</si>
  <si>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</si>
  <si>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</si>
  <si>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</si>
  <si>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</si>
  <si>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</si>
  <si>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</si>
  <si>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</si>
  <si>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</si>
  <si>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</si>
  <si>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</si>
  <si>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</si>
  <si>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</si>
  <si>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</si>
  <si>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</si>
  <si>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</si>
  <si>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</si>
  <si>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</si>
  <si>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</si>
  <si>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</si>
  <si>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</si>
  <si>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</si>
  <si>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</si>
  <si>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</si>
  <si>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</si>
  <si>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</si>
  <si>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</si>
  <si>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</si>
  <si>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</si>
  <si>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</si>
  <si>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</si>
  <si>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</si>
  <si>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</si>
  <si>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</si>
  <si>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</si>
  <si>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</si>
  <si>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</si>
  <si>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</si>
  <si>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</si>
  <si>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</si>
  <si>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</si>
  <si>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</si>
  <si>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</si>
  <si>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</si>
  <si>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</si>
  <si>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</si>
  <si>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</si>
  <si>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</si>
  <si>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</si>
  <si>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</si>
  <si>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</si>
  <si>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</si>
  <si>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</si>
  <si>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</si>
  <si>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</si>
  <si>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</si>
  <si>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</si>
  <si>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</si>
  <si>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</si>
  <si>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</si>
  <si>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</si>
  <si>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</si>
  <si>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</si>
  <si>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</si>
  <si>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</si>
  <si>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</si>
  <si>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</si>
  <si>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</si>
  <si>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</si>
  <si>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</si>
  <si>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</si>
  <si>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</si>
  <si>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</si>
  <si>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</si>
  <si>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</si>
  <si>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</si>
  <si>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</si>
  <si>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</si>
  <si>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</si>
  <si>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</si>
  <si>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</si>
  <si>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</si>
  <si>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</si>
  <si>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</si>
  <si>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</si>
  <si>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</si>
  <si>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</si>
  <si>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</si>
  <si>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</si>
  <si>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</si>
  <si>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</si>
  <si>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</si>
  <si>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</si>
  <si>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</si>
  <si>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</si>
  <si>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</si>
  <si>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</si>
  <si>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</si>
  <si>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</si>
  <si>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</si>
  <si>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</si>
  <si>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</si>
  <si>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</si>
  <si>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</si>
  <si>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</si>
  <si>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</si>
  <si>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</si>
  <si>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</si>
  <si>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</si>
  <si>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</si>
  <si>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</si>
  <si>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</si>
  <si>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</si>
  <si>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</si>
  <si>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</si>
  <si>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</si>
  <si>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</si>
  <si>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</si>
  <si>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</si>
  <si>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</si>
  <si>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</si>
  <si>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</si>
  <si>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</si>
  <si>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</si>
  <si>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</si>
  <si>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</si>
  <si>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</si>
  <si>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</si>
  <si>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</si>
  <si>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</si>
  <si>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</si>
  <si>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</si>
  <si>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</si>
  <si>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</si>
  <si>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</si>
  <si>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</si>
  <si>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</si>
  <si>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</si>
  <si>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</si>
  <si>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</si>
  <si>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</si>
  <si>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</si>
  <si>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</si>
  <si>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</si>
  <si>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</si>
  <si>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</si>
  <si>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</si>
  <si>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</si>
  <si>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</si>
  <si>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</si>
  <si>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</si>
  <si>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</si>
  <si>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</si>
  <si>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</si>
  <si>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</si>
  <si>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</si>
  <si>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</si>
  <si>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</si>
  <si>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</si>
  <si>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</si>
  <si>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</si>
  <si>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</si>
  <si>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</si>
  <si>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</si>
  <si>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</si>
  <si>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</si>
  <si>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</si>
  <si>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</si>
  <si>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</si>
  <si>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</si>
  <si>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</si>
  <si>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</si>
  <si>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</si>
  <si>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</si>
  <si>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</si>
  <si>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</si>
  <si>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</si>
  <si>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</si>
  <si>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</si>
  <si>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</si>
  <si>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</si>
  <si>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</si>
  <si>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</si>
  <si>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</si>
  <si>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</si>
  <si>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</si>
  <si>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</si>
  <si>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</si>
  <si>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</si>
  <si>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</si>
  <si>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</si>
  <si>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</si>
  <si>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</si>
  <si>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</si>
  <si>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</si>
  <si>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</si>
  <si>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</si>
  <si>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</si>
  <si>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</si>
  <si>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</si>
  <si>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</si>
  <si>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</si>
  <si>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</si>
  <si>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</si>
  <si>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</si>
  <si>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</si>
  <si>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</si>
  <si>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</si>
  <si>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</si>
  <si>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</si>
  <si>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</si>
  <si>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</si>
  <si>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</si>
  <si>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</si>
  <si>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</si>
  <si>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</si>
  <si>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</si>
  <si>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</si>
  <si>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</si>
  <si>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</si>
  <si>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</si>
  <si>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</si>
  <si>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</si>
  <si>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</si>
  <si>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</si>
  <si>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</si>
  <si>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</si>
  <si>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</si>
  <si>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</si>
  <si>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</si>
  <si>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</si>
  <si>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</si>
  <si>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</si>
  <si>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</si>
  <si>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</si>
  <si>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</si>
  <si>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</si>
  <si>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</si>
  <si>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</si>
  <si>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</si>
  <si>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</si>
  <si>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</si>
  <si>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</si>
  <si>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</si>
  <si>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</si>
  <si>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</si>
  <si>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</si>
  <si>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</si>
  <si>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</si>
  <si>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</si>
  <si>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</si>
  <si>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</si>
  <si>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</si>
  <si>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</si>
  <si>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</si>
  <si>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</si>
  <si>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</si>
  <si>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</si>
  <si>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</si>
  <si>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</si>
  <si>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</si>
  <si>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</si>
  <si>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</si>
  <si>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</si>
  <si>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</si>
  <si>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</si>
  <si>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</si>
  <si>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</si>
  <si>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</si>
  <si>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</si>
  <si>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</si>
  <si>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</si>
  <si>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</si>
  <si>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</si>
  <si>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</si>
  <si>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</si>
  <si>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</si>
  <si>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</si>
  <si>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</si>
  <si>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</si>
  <si>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</si>
  <si>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</si>
  <si>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</si>
  <si>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</si>
  <si>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</si>
  <si>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</si>
  <si>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</si>
  <si>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</si>
  <si>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</si>
  <si>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</si>
  <si>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</si>
  <si>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</si>
  <si>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</si>
  <si>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</si>
  <si>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</si>
  <si>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</si>
  <si>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</si>
  <si>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</si>
  <si>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</si>
  <si>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</si>
  <si>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</si>
  <si>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</si>
  <si>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</si>
  <si>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</si>
  <si>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</si>
  <si>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</si>
  <si>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</si>
  <si>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</si>
  <si>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</si>
  <si>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</si>
  <si>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</si>
  <si>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</si>
  <si>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</si>
  <si>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</si>
  <si>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</si>
  <si>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</si>
  <si>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</si>
  <si>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</si>
  <si>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</si>
  <si>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</si>
  <si>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</si>
  <si>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</si>
  <si>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</si>
  <si>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</si>
  <si>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</si>
  <si>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</si>
  <si>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</si>
  <si>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</si>
  <si>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</si>
  <si>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</si>
  <si>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</si>
  <si>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</si>
  <si>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</si>
  <si>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</si>
  <si>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</si>
  <si>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</si>
  <si>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</si>
  <si>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</si>
  <si>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</si>
  <si>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</si>
  <si>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</si>
  <si>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</si>
  <si>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</si>
  <si>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</si>
  <si>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</si>
  <si>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</si>
  <si>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</si>
  <si>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</si>
  <si>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</si>
  <si>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</si>
  <si>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</si>
  <si>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</si>
  <si>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</si>
  <si>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</si>
  <si>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</si>
  <si>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</si>
  <si>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</si>
  <si>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</si>
  <si>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</si>
  <si>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</si>
  <si>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</si>
  <si>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</si>
  <si>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</si>
  <si>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</si>
  <si>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</si>
  <si>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</si>
  <si>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</si>
  <si>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</si>
  <si>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</si>
  <si>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</si>
  <si>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</si>
  <si>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</si>
  <si>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</si>
  <si>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</si>
  <si>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</si>
  <si>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</si>
  <si>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</si>
  <si>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</si>
  <si>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</si>
  <si>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</si>
  <si>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</si>
  <si>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</si>
  <si>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</si>
  <si>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</si>
  <si>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</si>
  <si>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</si>
  <si>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</si>
  <si>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</si>
  <si>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</si>
  <si>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</si>
  <si>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</si>
  <si>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</si>
  <si>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</si>
  <si>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</si>
  <si>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</si>
  <si>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</si>
  <si>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</si>
  <si>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</si>
  <si>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</si>
  <si>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</si>
  <si>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</si>
  <si>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</si>
  <si>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</si>
  <si>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</si>
  <si>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</si>
  <si>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</si>
  <si>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</si>
  <si>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</si>
  <si>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</si>
  <si>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</si>
  <si>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</si>
  <si>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</si>
  <si>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</si>
  <si>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</si>
  <si>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</si>
  <si>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</si>
  <si>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</si>
  <si>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</si>
  <si>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</si>
  <si>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</si>
  <si>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</si>
  <si>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</si>
  <si>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</si>
  <si>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</si>
  <si>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</si>
  <si>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</si>
  <si>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</si>
  <si>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</si>
  <si>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</si>
  <si>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</si>
  <si>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</si>
  <si>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</si>
  <si>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</si>
  <si>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</si>
  <si>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</si>
  <si>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</si>
  <si>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</si>
  <si>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</si>
  <si>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</si>
  <si>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</si>
  <si>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</si>
  <si>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</si>
  <si>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</si>
  <si>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</si>
  <si>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</si>
  <si>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</si>
  <si>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</si>
  <si>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</si>
  <si>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</si>
  <si>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</si>
  <si>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</si>
  <si>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</si>
  <si>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</si>
  <si>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</si>
  <si>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</si>
  <si>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</si>
  <si>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</si>
  <si>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</si>
  <si>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</si>
  <si>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</si>
  <si>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</si>
  <si>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</si>
  <si>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</si>
  <si>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</si>
  <si>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</si>
  <si>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</si>
  <si>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</si>
  <si>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</si>
  <si>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</si>
  <si>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</si>
  <si>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</si>
  <si>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</si>
  <si>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</si>
  <si>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</si>
  <si>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</si>
  <si>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</si>
  <si>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</si>
  <si>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</si>
  <si>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</si>
  <si>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</si>
  <si>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</si>
  <si>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</si>
  <si>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</si>
  <si>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</si>
  <si>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</si>
  <si>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</si>
  <si>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</si>
  <si>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</si>
  <si>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</si>
  <si>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</si>
  <si>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</si>
  <si>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</si>
  <si>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</si>
  <si>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</si>
  <si>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</si>
  <si>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</si>
  <si>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</si>
  <si>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</si>
  <si>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</si>
  <si>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</si>
  <si>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</si>
  <si>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</si>
  <si>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</si>
  <si>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</si>
  <si>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</si>
  <si>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</si>
  <si>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</si>
  <si>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</si>
  <si>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</si>
  <si>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</si>
  <si>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</si>
  <si>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</si>
  <si>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</si>
  <si>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</si>
  <si>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</si>
  <si>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</si>
  <si>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</si>
  <si>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</si>
  <si>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</si>
  <si>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</si>
  <si>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</si>
  <si>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</si>
  <si>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</si>
  <si>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</si>
  <si>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</si>
  <si>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</si>
  <si>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</si>
  <si>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</si>
  <si>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</si>
  <si>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</si>
  <si>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</si>
  <si>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</si>
  <si>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</si>
  <si>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</si>
  <si>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</si>
  <si>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</si>
  <si>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</si>
  <si>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</si>
  <si>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</si>
  <si>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</si>
  <si>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</si>
  <si>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</si>
  <si>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</si>
  <si>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</si>
  <si>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</si>
  <si>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</si>
  <si>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</si>
  <si>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</si>
  <si>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</si>
  <si>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</si>
  <si>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</si>
  <si>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</si>
  <si>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</si>
  <si>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</si>
  <si>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</si>
  <si>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</si>
  <si>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</si>
  <si>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</si>
  <si>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</si>
  <si>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</si>
  <si>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</si>
  <si>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</si>
  <si>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</si>
  <si>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</si>
  <si>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</si>
  <si>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</si>
  <si>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</si>
  <si>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</si>
  <si>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</si>
  <si>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</si>
  <si>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</si>
  <si>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</si>
  <si>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</si>
  <si>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</si>
  <si>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</si>
  <si>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</si>
  <si>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</si>
  <si>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</si>
  <si>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</si>
  <si>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</si>
  <si>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</si>
  <si>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</si>
  <si>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</si>
  <si>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</si>
  <si>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</si>
  <si>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</si>
  <si>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</si>
  <si>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</si>
  <si>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</si>
  <si>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</si>
  <si>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</si>
  <si>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</si>
  <si>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</si>
  <si>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</si>
  <si>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</si>
  <si>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</si>
  <si>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</si>
  <si>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</si>
  <si>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</si>
  <si>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</si>
  <si>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</si>
  <si>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</si>
  <si>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</si>
  <si>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</si>
  <si>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</si>
  <si>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</si>
  <si>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</si>
  <si>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</si>
  <si>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</si>
  <si>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</si>
  <si>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</si>
  <si>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</si>
  <si>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</si>
  <si>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</si>
  <si>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</si>
  <si>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</si>
  <si>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</si>
  <si>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</si>
  <si>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</si>
  <si>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</si>
  <si>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</si>
  <si>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</si>
  <si>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</si>
  <si>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</si>
  <si>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</si>
  <si>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</si>
  <si>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</si>
  <si>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</si>
  <si>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</si>
  <si>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</si>
  <si>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</si>
  <si>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</si>
  <si>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</si>
  <si>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</si>
  <si>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</si>
  <si>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</si>
  <si>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</si>
  <si>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</si>
  <si>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</si>
  <si>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</si>
  <si>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</si>
  <si>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</si>
  <si>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</si>
  <si>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</si>
  <si>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</si>
  <si>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</si>
  <si>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</si>
  <si>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</si>
  <si>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</si>
  <si>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</si>
  <si>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</si>
  <si>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</si>
  <si>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</si>
  <si>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</si>
  <si>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</si>
  <si>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</si>
  <si>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</si>
  <si>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</si>
  <si>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</si>
  <si>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</si>
  <si>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</si>
  <si>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</si>
  <si>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</si>
  <si>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</si>
  <si>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</si>
  <si>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</si>
  <si>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</si>
  <si>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</si>
  <si>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</si>
  <si>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</si>
  <si>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</si>
  <si>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</si>
  <si>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</si>
  <si>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</si>
  <si>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</si>
  <si>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</si>
  <si>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</si>
  <si>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</si>
  <si>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</si>
  <si>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</si>
  <si>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</si>
  <si>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</si>
  <si>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</si>
  <si>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</si>
  <si>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</si>
  <si>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</si>
  <si>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</si>
  <si>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</si>
  <si>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</si>
  <si>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</si>
  <si>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</si>
  <si>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</si>
  <si>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</si>
  <si>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</si>
  <si>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</si>
  <si>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</si>
  <si>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</si>
  <si>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</si>
  <si>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</si>
  <si>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</si>
  <si>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</si>
  <si>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</si>
  <si>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</si>
  <si>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</si>
  <si>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</si>
  <si>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</si>
  <si>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</si>
  <si>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</si>
  <si>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</si>
  <si>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</si>
  <si>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</si>
  <si>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</si>
  <si>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</si>
  <si>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</si>
  <si>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</si>
  <si>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</si>
  <si>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</si>
  <si>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</si>
  <si>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</si>
  <si>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</si>
  <si>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</si>
  <si>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</si>
  <si>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</si>
  <si>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</si>
  <si>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</si>
  <si>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</si>
  <si>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</si>
  <si>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</si>
  <si>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</si>
  <si>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</si>
  <si>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</si>
  <si>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</si>
  <si>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</si>
  <si>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</si>
  <si>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</si>
  <si>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</si>
  <si>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</si>
  <si>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</si>
  <si>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</si>
  <si>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</si>
  <si>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</si>
  <si>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</si>
  <si>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</si>
  <si>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</si>
  <si>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</si>
  <si>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</si>
  <si>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</si>
  <si>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</si>
  <si>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</si>
  <si>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</si>
  <si>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</si>
  <si>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</si>
  <si>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</si>
  <si>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</si>
  <si>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</si>
  <si>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</si>
  <si>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</si>
  <si>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</si>
  <si>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</si>
  <si>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</si>
  <si>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</si>
  <si>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</si>
  <si>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</si>
  <si>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</si>
  <si>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</si>
  <si>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</si>
  <si>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</si>
  <si>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</si>
  <si>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</si>
  <si>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</si>
  <si>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</si>
  <si>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</si>
  <si>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</si>
  <si>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</si>
  <si>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</si>
  <si>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</si>
  <si>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</si>
  <si>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</si>
  <si>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</si>
  <si>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</si>
  <si>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</si>
  <si>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</si>
  <si>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</si>
  <si>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</si>
  <si>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</si>
  <si>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</si>
  <si>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</si>
  <si>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</si>
  <si>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</si>
  <si>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</si>
  <si>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</si>
  <si>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</si>
  <si>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</si>
  <si>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</si>
  <si>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</si>
  <si>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</si>
  <si>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</si>
  <si>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</si>
  <si>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</si>
  <si>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</si>
  <si>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</si>
  <si>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</si>
  <si>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</si>
  <si>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</si>
  <si>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</si>
  <si>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</si>
  <si>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</si>
  <si>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</si>
  <si>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</si>
  <si>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</si>
  <si>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</si>
  <si>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</si>
  <si>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</si>
  <si>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</si>
  <si>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</si>
  <si>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</si>
  <si>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</si>
  <si>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</si>
  <si>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</si>
  <si>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</si>
  <si>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</si>
  <si>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</si>
  <si>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</si>
  <si>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</si>
  <si>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</si>
  <si>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</si>
  <si>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</si>
  <si>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</si>
  <si>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</si>
  <si>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</si>
  <si>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</si>
  <si>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</si>
  <si>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</si>
  <si>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</si>
  <si>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</si>
  <si>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</si>
  <si>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</si>
  <si>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</si>
  <si>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</si>
  <si>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</si>
  <si>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</si>
  <si>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</si>
  <si>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</si>
  <si>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</si>
  <si>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</si>
  <si>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</si>
  <si>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</si>
  <si>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</si>
  <si>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</si>
  <si>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</si>
  <si>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</si>
  <si>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</si>
  <si>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</si>
  <si>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</si>
  <si>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</si>
  <si>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</si>
  <si>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</si>
  <si>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</si>
  <si>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</si>
  <si>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</si>
  <si>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</si>
  <si>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</si>
  <si>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</si>
  <si>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</si>
  <si>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</si>
  <si>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</si>
  <si>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</si>
  <si>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</si>
  <si>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</si>
  <si>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</si>
  <si>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</si>
  <si>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</si>
  <si>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</si>
  <si>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</si>
  <si>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</si>
  <si>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</si>
  <si>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</si>
  <si>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</si>
  <si>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</si>
  <si>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</si>
  <si>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</si>
  <si>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</si>
  <si>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</si>
  <si>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</si>
  <si>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</si>
  <si>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</si>
  <si>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</si>
  <si>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</si>
  <si>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</si>
  <si>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</si>
  <si>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</si>
  <si>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</si>
  <si>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</si>
  <si>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</si>
  <si>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</si>
  <si>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</si>
  <si>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</si>
  <si>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</si>
  <si>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</si>
  <si>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</si>
  <si>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</si>
  <si>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</si>
  <si>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</si>
  <si>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</si>
  <si>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</si>
  <si>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</si>
  <si>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</si>
  <si>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</si>
  <si>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</si>
  <si>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</si>
  <si>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</si>
  <si>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</si>
  <si>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</si>
  <si>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</si>
  <si>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</si>
  <si>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</si>
  <si>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</si>
  <si>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</si>
  <si>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</si>
  <si>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</si>
  <si>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</si>
  <si>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</si>
  <si>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</si>
  <si>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</si>
  <si>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</si>
  <si>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</si>
  <si>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</si>
  <si>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</si>
  <si>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</si>
  <si>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</si>
  <si>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</si>
  <si>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</si>
  <si>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</si>
  <si>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</si>
  <si>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</si>
  <si>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</si>
  <si>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</si>
  <si>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</si>
  <si>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</si>
  <si>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</si>
  <si>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</si>
  <si>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</si>
  <si>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</si>
  <si>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</si>
  <si>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</si>
  <si>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</si>
  <si>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</si>
  <si>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</si>
  <si>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</si>
  <si>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</si>
  <si>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</si>
  <si>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</si>
  <si>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</si>
  <si>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</si>
  <si>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</si>
  <si>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</si>
  <si>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</si>
  <si>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</si>
  <si>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</si>
  <si>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</si>
  <si>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</si>
  <si>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</si>
  <si>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</si>
  <si>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</si>
  <si>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</si>
  <si>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</si>
  <si>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</si>
  <si>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</si>
  <si>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</si>
  <si>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</si>
  <si>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</si>
  <si>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</si>
  <si>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</si>
  <si>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</si>
  <si>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</si>
  <si>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</si>
  <si>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</si>
  <si>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</si>
  <si>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</si>
  <si>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</si>
  <si>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</si>
  <si>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</si>
  <si>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</si>
  <si>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</si>
  <si>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</si>
  <si>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</si>
  <si>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</si>
  <si>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</si>
  <si>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</si>
  <si>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</si>
  <si>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</si>
  <si>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</si>
  <si>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</si>
  <si>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</si>
  <si>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</si>
  <si>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</si>
  <si>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</si>
  <si>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</si>
  <si>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</si>
  <si>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</si>
  <si>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</si>
  <si>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</si>
  <si>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</si>
  <si>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</si>
  <si>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</si>
  <si>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</si>
  <si>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</si>
  <si>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</si>
  <si>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</si>
  <si>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</si>
  <si>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</si>
  <si>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</si>
  <si>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</si>
  <si>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</si>
  <si>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</si>
  <si>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</si>
  <si>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</si>
  <si>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</si>
  <si>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</si>
  <si>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</si>
  <si>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</si>
  <si>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</si>
  <si>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</si>
  <si>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</si>
  <si>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</si>
  <si>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</si>
  <si>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</si>
  <si>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</si>
  <si>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</si>
  <si>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</si>
  <si>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</si>
  <si>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</si>
  <si>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</si>
  <si>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</si>
  <si>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</si>
  <si>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</si>
  <si>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</si>
  <si>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</si>
  <si>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</si>
  <si>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</si>
  <si>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</si>
  <si>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</si>
  <si>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</si>
  <si>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</si>
  <si>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</si>
  <si>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</si>
  <si>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</si>
  <si>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</si>
  <si>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</si>
  <si>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</si>
  <si>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</si>
  <si>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</si>
  <si>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</si>
  <si>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</si>
  <si>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</si>
  <si>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</si>
  <si>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</si>
  <si>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</si>
  <si>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</si>
  <si>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</si>
  <si>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</si>
  <si>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</si>
  <si>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</si>
  <si>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</si>
  <si>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</si>
  <si>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</si>
  <si>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</si>
  <si>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</si>
  <si>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</si>
  <si>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</si>
  <si>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</si>
  <si>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</si>
  <si>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</si>
  <si>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</si>
  <si>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</si>
  <si>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</si>
  <si>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</si>
  <si>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</si>
  <si>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</si>
  <si>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</si>
  <si>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</si>
  <si>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</si>
  <si>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</si>
  <si>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</si>
  <si>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</si>
  <si>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</si>
  <si>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</si>
  <si>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</si>
  <si>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</si>
  <si>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</si>
  <si>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</si>
  <si>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</si>
  <si>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</si>
  <si>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</si>
  <si>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</si>
  <si>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</si>
  <si>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</si>
  <si>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</si>
  <si>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</si>
  <si>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</si>
  <si>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</si>
  <si>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</si>
  <si>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</si>
  <si>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</si>
  <si>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</si>
  <si>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</si>
  <si>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</si>
  <si>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</si>
  <si>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</si>
  <si>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</si>
  <si>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</si>
  <si>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</si>
  <si>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</si>
  <si>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</si>
  <si>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</si>
  <si>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</si>
  <si>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</si>
  <si>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</si>
  <si>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</si>
  <si>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</si>
  <si>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</si>
  <si>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</si>
  <si>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</si>
  <si>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</si>
  <si>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</si>
  <si>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</si>
  <si>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</si>
  <si>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</si>
  <si>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</si>
  <si>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</si>
  <si>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</si>
  <si>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</si>
  <si>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</si>
  <si>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</si>
  <si>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</si>
  <si>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</si>
  <si>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</si>
  <si>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</si>
  <si>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</si>
  <si>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</si>
  <si>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</si>
  <si>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</si>
  <si>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</si>
  <si>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</si>
  <si>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</si>
  <si>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</si>
  <si>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</si>
  <si>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</si>
  <si>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</si>
  <si>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</si>
  <si>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</si>
  <si>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</si>
  <si>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</si>
  <si>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</si>
  <si>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</si>
  <si>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</si>
  <si>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</si>
  <si>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</si>
  <si>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</si>
  <si>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</si>
  <si>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</si>
  <si>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</si>
  <si>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</si>
  <si>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</si>
  <si>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</si>
  <si>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</si>
  <si>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</si>
  <si>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</si>
  <si>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</si>
  <si>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</si>
  <si>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</si>
  <si>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</si>
  <si>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</si>
  <si>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</si>
  <si>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</si>
  <si>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</si>
  <si>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</si>
  <si>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</si>
  <si>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</si>
  <si>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</si>
  <si>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</si>
  <si>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</si>
  <si>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</si>
  <si>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</si>
  <si>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</si>
  <si>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</si>
  <si>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</si>
  <si>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</si>
  <si>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</si>
  <si>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</si>
  <si>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</si>
  <si>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</si>
  <si>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</si>
  <si>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</si>
  <si>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</si>
  <si>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</si>
  <si>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</si>
  <si>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</si>
  <si>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</si>
  <si>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</si>
  <si>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</si>
  <si>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</si>
  <si>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</si>
  <si>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</si>
  <si>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</si>
  <si>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</si>
  <si>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</si>
  <si>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</si>
  <si>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</si>
  <si>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</si>
  <si>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</si>
  <si>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</si>
  <si>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</si>
  <si>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</si>
  <si>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</si>
  <si>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</si>
  <si>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</si>
  <si>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</si>
  <si>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</si>
  <si>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</si>
  <si>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</si>
  <si>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</si>
  <si>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</si>
  <si>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</si>
  <si>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</si>
  <si>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</si>
  <si>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</si>
  <si>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</si>
  <si>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</si>
  <si>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</si>
  <si>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</si>
  <si>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</si>
  <si>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</si>
  <si>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</si>
  <si>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</si>
  <si>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</si>
  <si>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</si>
  <si>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</si>
  <si>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</si>
  <si>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</si>
  <si>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</si>
  <si>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</si>
  <si>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</si>
  <si>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</si>
  <si>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</si>
  <si>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</si>
  <si>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</si>
  <si>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</si>
  <si>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</si>
  <si>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</si>
  <si>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</si>
  <si>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</si>
  <si>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</si>
  <si>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</si>
  <si>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</si>
  <si>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</si>
  <si>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</si>
  <si>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</si>
  <si>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</si>
  <si>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</si>
  <si>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</si>
  <si>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</si>
  <si>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</si>
  <si>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</si>
  <si>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</si>
  <si>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</si>
  <si>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</si>
  <si>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</si>
  <si>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</si>
  <si>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</si>
  <si>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</si>
  <si>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</si>
  <si>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</si>
  <si>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</si>
  <si>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</si>
  <si>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</si>
  <si>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</si>
  <si>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</si>
  <si>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</si>
  <si>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</si>
  <si>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</si>
  <si>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</si>
  <si>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</si>
  <si>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</si>
  <si>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</si>
  <si>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</si>
  <si>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</si>
  <si>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</si>
  <si>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</si>
  <si>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</si>
  <si>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</si>
  <si>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</si>
  <si>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</si>
  <si>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</si>
  <si>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</si>
  <si>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</si>
  <si>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</si>
  <si>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</si>
  <si>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</si>
  <si>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</si>
  <si>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</si>
  <si>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</si>
  <si>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</si>
  <si>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</si>
  <si>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</si>
  <si>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</si>
  <si>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</si>
  <si>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</si>
  <si>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</si>
  <si>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</si>
  <si>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</si>
  <si>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</si>
  <si>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</si>
  <si>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</si>
  <si>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</si>
  <si>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</si>
  <si>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</si>
  <si>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</si>
  <si>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</si>
  <si>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</si>
  <si>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</si>
  <si>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</si>
  <si>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</si>
  <si>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</si>
  <si>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</si>
  <si>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</si>
  <si>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</si>
  <si>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</si>
  <si>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</si>
  <si>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</si>
  <si>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</si>
  <si>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</si>
  <si>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</si>
  <si>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</si>
  <si>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</si>
  <si>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</si>
  <si>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</si>
  <si>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</si>
  <si>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</si>
  <si>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</si>
  <si>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</si>
  <si>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</si>
  <si>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</si>
  <si>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</si>
  <si>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</si>
  <si>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</si>
  <si>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</si>
  <si>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</si>
  <si>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</si>
  <si>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</si>
  <si>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</si>
  <si>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</si>
  <si>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</si>
  <si>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</si>
  <si>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</si>
  <si>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</si>
  <si>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</si>
  <si>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</si>
  <si>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</si>
  <si>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</si>
  <si>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</si>
  <si>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</si>
  <si>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</si>
  <si>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</si>
  <si>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</si>
  <si>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</si>
  <si>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</si>
  <si>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</si>
  <si>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</si>
  <si>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</si>
  <si>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</si>
  <si>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</si>
  <si>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</si>
  <si>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</si>
  <si>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</si>
  <si>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</si>
  <si>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</si>
  <si>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</si>
  <si>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</si>
  <si>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</si>
  <si>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</si>
  <si>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</si>
  <si>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</si>
  <si>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</si>
  <si>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</si>
  <si>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</si>
  <si>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</si>
  <si>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</si>
  <si>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</si>
  <si>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</si>
  <si>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</si>
  <si>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</si>
  <si>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</si>
  <si>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</si>
  <si>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</si>
  <si>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</si>
  <si>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</si>
  <si>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</si>
  <si>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</si>
  <si>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</si>
  <si>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</si>
  <si>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</si>
  <si>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</si>
  <si>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</si>
  <si>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</si>
  <si>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</si>
  <si>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</si>
  <si>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</si>
  <si>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</si>
  <si>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</si>
  <si>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</si>
  <si>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</si>
  <si>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</si>
  <si>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</si>
  <si>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</si>
  <si>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</si>
  <si>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</si>
  <si>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</si>
  <si>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</si>
  <si>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</si>
  <si>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</si>
  <si>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</si>
  <si>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</si>
  <si>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</si>
  <si>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</si>
  <si>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</si>
  <si>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</si>
  <si>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</si>
  <si>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</si>
  <si>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</si>
  <si>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</si>
  <si>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</si>
  <si>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</si>
  <si>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</si>
  <si>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</si>
  <si>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</si>
  <si>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</si>
  <si>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</si>
  <si>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</si>
  <si>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</si>
  <si>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</si>
  <si>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</si>
  <si>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</si>
  <si>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</si>
  <si>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</si>
  <si>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</si>
  <si>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</si>
  <si>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</si>
  <si>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</si>
  <si>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</si>
  <si>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</si>
  <si>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</si>
  <si>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</si>
  <si>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</si>
  <si>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</si>
  <si>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</si>
  <si>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</si>
  <si>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</si>
  <si>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</si>
  <si>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</si>
  <si>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</si>
  <si>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</si>
  <si>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</si>
  <si>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</si>
  <si>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</si>
  <si>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</si>
  <si>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</si>
  <si>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</si>
  <si>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</si>
  <si>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</si>
  <si>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</si>
  <si>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</si>
  <si>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</si>
  <si>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</si>
  <si>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</si>
  <si>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</si>
  <si>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</si>
  <si>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</si>
  <si>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</si>
  <si>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</si>
  <si>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</si>
  <si>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</si>
  <si>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</si>
  <si>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</si>
  <si>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</si>
  <si>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</si>
  <si>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</si>
  <si>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</si>
  <si>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</si>
  <si>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</si>
  <si>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</si>
  <si>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</si>
  <si>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</si>
  <si>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</si>
  <si>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</si>
  <si>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</si>
  <si>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</si>
  <si>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</si>
  <si>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</si>
  <si>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</si>
  <si>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</si>
  <si>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</si>
  <si>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</si>
  <si>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</si>
  <si>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</si>
  <si>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</si>
  <si>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</si>
  <si>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</si>
  <si>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</si>
  <si>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</si>
  <si>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</si>
  <si>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</si>
  <si>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</si>
  <si>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</si>
  <si>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</si>
  <si>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</si>
  <si>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</si>
  <si>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</si>
  <si>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</si>
  <si>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</si>
  <si>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</si>
  <si>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</si>
  <si>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</si>
  <si>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</si>
  <si>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</si>
  <si>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</si>
  <si>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</si>
  <si>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</si>
  <si>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</si>
  <si>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</si>
  <si>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</si>
  <si>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</si>
  <si>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</si>
  <si>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</si>
  <si>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</si>
  <si>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</si>
  <si>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</si>
  <si>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</si>
  <si>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</si>
  <si>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</si>
  <si>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</si>
  <si>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</si>
  <si>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</si>
  <si>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</si>
  <si>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</si>
  <si>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</si>
  <si>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</si>
  <si>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</si>
  <si>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</si>
  <si>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</si>
  <si>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</si>
  <si>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</si>
  <si>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</si>
  <si>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</si>
  <si>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</si>
  <si>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</si>
  <si>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</si>
  <si>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</si>
  <si>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</si>
  <si>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</si>
  <si>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</si>
  <si>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</si>
  <si>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</si>
  <si>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</si>
  <si>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</si>
  <si>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</si>
  <si>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</si>
  <si>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</si>
  <si>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</si>
  <si>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</si>
  <si>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</si>
  <si>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</si>
  <si>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</si>
  <si>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</si>
  <si>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</si>
  <si>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</si>
  <si>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</si>
  <si>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</si>
  <si>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</si>
  <si>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</si>
  <si>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</si>
  <si>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</si>
  <si>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</si>
  <si>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</si>
  <si>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</si>
  <si>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</si>
  <si>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</si>
  <si>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</si>
  <si>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</si>
  <si>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</si>
  <si>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</si>
  <si>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</si>
  <si>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</si>
  <si>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</si>
  <si>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</si>
  <si>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</si>
  <si>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</si>
  <si>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</si>
  <si>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</si>
  <si>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</si>
  <si>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</si>
  <si>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</si>
  <si>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</si>
  <si>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</si>
  <si>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</si>
  <si>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</si>
  <si>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</si>
  <si>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</si>
  <si>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</si>
  <si>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</si>
  <si>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</si>
  <si>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</si>
  <si>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</si>
  <si>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</si>
  <si>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</si>
  <si>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</si>
  <si>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</si>
  <si>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</si>
  <si>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</si>
  <si>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</si>
  <si>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</si>
  <si>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</si>
  <si>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</si>
  <si>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</si>
  <si>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</si>
  <si>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</si>
  <si>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</si>
  <si>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</si>
  <si>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</si>
  <si>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</si>
  <si>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</si>
  <si>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</si>
  <si>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</si>
  <si>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</si>
  <si>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</si>
  <si>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</si>
  <si>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</si>
  <si>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</si>
  <si>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</si>
  <si>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</si>
  <si>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</si>
  <si>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</si>
  <si>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</si>
  <si>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</si>
  <si>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</si>
  <si>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</si>
  <si>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</si>
  <si>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</si>
  <si>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</si>
  <si>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</si>
  <si>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</si>
  <si>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</si>
  <si>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</si>
  <si>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</si>
  <si>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</si>
  <si>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</si>
  <si>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</si>
  <si>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</si>
  <si>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</si>
  <si>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</si>
  <si>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</si>
  <si>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</si>
  <si>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</si>
  <si>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</si>
  <si>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</si>
  <si>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</si>
  <si>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</si>
  <si>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</si>
  <si>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</si>
  <si>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</si>
  <si>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</si>
  <si>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</si>
  <si>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</si>
  <si>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</si>
  <si>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</si>
  <si>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</si>
  <si>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</si>
  <si>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</si>
  <si>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</si>
  <si>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</si>
  <si>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</si>
  <si>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</si>
  <si>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</si>
  <si>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</si>
  <si>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</si>
  <si>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</si>
  <si>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</si>
  <si>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</si>
  <si>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</si>
  <si>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</si>
  <si>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</si>
  <si>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</si>
  <si>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</si>
  <si>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</si>
  <si>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</si>
  <si>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</si>
  <si>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</si>
  <si>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</si>
  <si>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</si>
  <si>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</si>
  <si>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</si>
  <si>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</si>
  <si>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</si>
  <si>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</si>
  <si>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</si>
  <si>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</si>
  <si>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</si>
  <si>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</si>
  <si>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</si>
  <si>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</si>
  <si>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</si>
  <si>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</si>
  <si>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</si>
  <si>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</si>
  <si>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</si>
  <si>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</si>
  <si>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</si>
  <si>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</si>
  <si>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</si>
  <si>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</si>
  <si>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</si>
  <si>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</si>
  <si>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</si>
  <si>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</si>
  <si>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</si>
  <si>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</si>
  <si>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</si>
  <si>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</si>
  <si>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</si>
  <si>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</si>
  <si>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</si>
  <si>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</si>
  <si>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</si>
  <si>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</si>
  <si>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</si>
  <si>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</si>
  <si>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</si>
  <si>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</si>
  <si>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</si>
  <si>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</si>
  <si>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</si>
  <si>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</si>
  <si>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</si>
  <si>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</si>
  <si>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</si>
  <si>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</si>
  <si>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</si>
  <si>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</si>
  <si>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</si>
  <si>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</si>
  <si>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</si>
  <si>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</si>
  <si>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</si>
  <si>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</si>
  <si>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</si>
  <si>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</si>
  <si>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</si>
  <si>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</si>
  <si>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</si>
  <si>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</si>
  <si>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</si>
  <si>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</si>
  <si>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</si>
  <si>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</si>
  <si>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</si>
  <si>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</si>
  <si>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</si>
  <si>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</si>
  <si>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</si>
  <si>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</si>
  <si>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</si>
  <si>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</si>
  <si>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</si>
  <si>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</si>
  <si>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</si>
  <si>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</si>
  <si>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</si>
  <si>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</si>
  <si>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</si>
  <si>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</si>
  <si>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</si>
  <si>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</si>
  <si>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</si>
  <si>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</si>
  <si>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</si>
  <si>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</si>
  <si>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</si>
  <si>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</si>
  <si>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</si>
  <si>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</si>
  <si>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</si>
  <si>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</si>
  <si>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</si>
  <si>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</si>
  <si>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</si>
  <si>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</si>
  <si>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</si>
  <si>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</si>
  <si>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</si>
  <si>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</si>
  <si>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</si>
  <si>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</si>
  <si>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</si>
  <si>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</si>
  <si>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</si>
  <si>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</si>
  <si>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</si>
  <si>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</si>
  <si>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</si>
  <si>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</si>
  <si>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</si>
  <si>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</si>
  <si>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</si>
  <si>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</si>
  <si>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</si>
  <si>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</si>
  <si>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</si>
  <si>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</si>
  <si>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</si>
  <si>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</si>
  <si>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</si>
  <si>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</si>
  <si>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</si>
  <si>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</si>
  <si>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</si>
  <si>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</si>
  <si>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</si>
  <si>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</si>
  <si>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</si>
  <si>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</si>
  <si>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</si>
  <si>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</si>
  <si>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</si>
  <si>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</si>
  <si>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</si>
  <si>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</si>
  <si>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</si>
  <si>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</si>
  <si>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</si>
  <si>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</si>
  <si>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</si>
  <si>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</si>
  <si>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</si>
  <si>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</si>
  <si>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</si>
  <si>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</si>
  <si>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</si>
  <si>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</si>
  <si>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</si>
  <si>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</si>
  <si>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</si>
  <si>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</si>
  <si>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</si>
  <si>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</si>
  <si>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</si>
  <si>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</si>
  <si>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</si>
  <si>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</si>
  <si>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</si>
  <si>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</si>
  <si>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</si>
  <si>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</si>
  <si>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</si>
  <si>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</si>
  <si>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</si>
  <si>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</si>
  <si>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</si>
  <si>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</si>
  <si>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</si>
  <si>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</si>
  <si>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</si>
  <si>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</si>
  <si>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</si>
  <si>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</si>
  <si>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</si>
  <si>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</si>
  <si>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</si>
  <si>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</si>
  <si>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</si>
  <si>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</si>
  <si>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</si>
  <si>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</si>
  <si>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</si>
  <si>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</si>
  <si>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</si>
  <si>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</si>
  <si>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</si>
  <si>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</si>
  <si>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</si>
  <si>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</si>
  <si>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</si>
  <si>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</si>
  <si>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</si>
  <si>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</si>
  <si>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</si>
  <si>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</si>
  <si>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</si>
  <si>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</si>
  <si>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</si>
  <si>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</si>
  <si>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</si>
  <si>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</si>
  <si>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</si>
  <si>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</si>
  <si>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</si>
  <si>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</si>
  <si>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</si>
  <si>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</si>
  <si>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</si>
  <si>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</si>
  <si>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</si>
  <si>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</si>
  <si>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</si>
  <si>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</si>
  <si>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</si>
  <si>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</si>
  <si>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</si>
  <si>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</si>
  <si>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</si>
  <si>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</si>
  <si>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</si>
  <si>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</si>
  <si>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</si>
  <si>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</si>
  <si>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</si>
  <si>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</si>
  <si>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</si>
  <si>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</si>
  <si>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</si>
  <si>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</si>
  <si>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</si>
  <si>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</si>
  <si>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</si>
  <si>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</si>
  <si>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</si>
  <si>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</si>
  <si>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</si>
  <si>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</si>
  <si>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</si>
  <si>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</si>
  <si>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</si>
  <si>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</si>
  <si>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</si>
  <si>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</si>
  <si>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</si>
  <si>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</si>
  <si>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</si>
  <si>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</si>
  <si>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</si>
  <si>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</si>
  <si>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</si>
  <si>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</si>
  <si>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</si>
  <si>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</si>
  <si>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</si>
  <si>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</si>
  <si>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</si>
  <si>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</si>
  <si>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</si>
  <si>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</si>
  <si>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</si>
  <si>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</si>
  <si>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</si>
  <si>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</si>
  <si>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</si>
  <si>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</si>
  <si>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</si>
  <si>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</si>
  <si>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</si>
  <si>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</si>
  <si>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</si>
  <si>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</si>
  <si>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</si>
  <si>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</si>
  <si>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</si>
  <si>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</si>
  <si>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</si>
  <si>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</si>
  <si>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</si>
  <si>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</si>
  <si>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</si>
  <si>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</si>
  <si>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</si>
  <si>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</si>
  <si>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</si>
  <si>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</si>
  <si>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</si>
  <si>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</si>
  <si>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</si>
  <si>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</si>
  <si>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</si>
  <si>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</si>
  <si>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</si>
  <si>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</si>
  <si>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</si>
  <si>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</si>
  <si>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</si>
  <si>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</si>
  <si>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</si>
  <si>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</si>
  <si>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</si>
  <si>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</si>
  <si>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</si>
  <si>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</si>
  <si>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</si>
  <si>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</si>
  <si>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</si>
  <si>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</si>
  <si>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</si>
  <si>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</si>
  <si>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</si>
  <si>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</si>
  <si>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</si>
  <si>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</si>
  <si>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</si>
  <si>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</si>
  <si>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</si>
  <si>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</si>
  <si>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</si>
  <si>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</si>
  <si>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</si>
  <si>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</si>
  <si>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</si>
  <si>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</si>
  <si>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</si>
  <si>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</si>
  <si>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</si>
  <si>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</si>
  <si>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</si>
  <si>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</si>
  <si>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</si>
  <si>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</si>
  <si>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</si>
  <si>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</si>
  <si>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</si>
  <si>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</si>
  <si>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</si>
  <si>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</si>
  <si>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</si>
  <si>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</si>
  <si>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</si>
  <si>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</si>
  <si>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</si>
  <si>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</si>
  <si>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</si>
  <si>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</si>
  <si>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</si>
  <si>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</si>
  <si>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</si>
  <si>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</si>
  <si>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</si>
  <si>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</si>
  <si>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</si>
  <si>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</si>
  <si>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</si>
  <si>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</si>
  <si>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</si>
  <si>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</si>
  <si>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</si>
  <si>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</si>
  <si>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</si>
  <si>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</si>
  <si>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</si>
  <si>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</si>
  <si>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</si>
  <si>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</si>
  <si>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</si>
  <si>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</si>
  <si>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</si>
  <si>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</si>
  <si>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</si>
  <si>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</si>
  <si>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</si>
  <si>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</si>
  <si>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</si>
  <si>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</si>
  <si>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</si>
  <si>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</si>
  <si>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</si>
  <si>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</si>
  <si>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</si>
  <si>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</si>
  <si>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</si>
  <si>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</si>
  <si>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</si>
  <si>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</si>
  <si>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</si>
  <si>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</si>
  <si>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</si>
  <si>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</si>
  <si>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</si>
  <si>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</si>
  <si>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</si>
  <si>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</si>
  <si>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</si>
  <si>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</si>
  <si>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</si>
  <si>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</si>
  <si>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</si>
  <si>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</si>
  <si>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</si>
  <si>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</si>
  <si>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</si>
  <si>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</si>
  <si>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</si>
  <si>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</si>
  <si>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</si>
  <si>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</si>
  <si>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</si>
  <si>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</si>
  <si>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</si>
  <si>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</si>
  <si>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</si>
  <si>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</si>
  <si>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</si>
  <si>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</si>
  <si>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</si>
  <si>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</si>
  <si>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</si>
  <si>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</si>
  <si>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</si>
  <si>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</si>
  <si>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</si>
  <si>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</si>
  <si>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</si>
  <si>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</si>
  <si>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</si>
  <si>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</si>
  <si>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</si>
  <si>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</si>
  <si>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</si>
  <si>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</si>
  <si>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</si>
  <si>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</si>
  <si>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</si>
  <si>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</si>
  <si>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</si>
  <si>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</si>
  <si>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</si>
  <si>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</si>
  <si>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</si>
  <si>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</si>
  <si>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</si>
  <si>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</si>
  <si>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</si>
  <si>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</si>
  <si>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</si>
  <si>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</si>
  <si>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</si>
  <si>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</si>
  <si>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</si>
  <si>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</si>
  <si>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</si>
  <si>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</si>
  <si>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</si>
  <si>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</si>
  <si>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</si>
  <si>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</si>
  <si>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</si>
  <si>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</si>
  <si>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</si>
  <si>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</si>
  <si>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</si>
  <si>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</si>
  <si>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</si>
  <si>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</si>
  <si>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</si>
  <si>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</si>
  <si>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</si>
  <si>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</si>
  <si>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</si>
  <si>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</si>
  <si>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</si>
  <si>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</si>
  <si>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</si>
  <si>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</si>
  <si>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</si>
  <si>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</si>
  <si>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</si>
  <si>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</si>
  <si>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</si>
  <si>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</si>
  <si>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</si>
  <si>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</si>
  <si>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</si>
  <si>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</si>
  <si>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</si>
  <si>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</si>
  <si>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</si>
  <si>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</si>
  <si>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</si>
  <si>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</si>
  <si>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</si>
  <si>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</si>
  <si>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</si>
  <si>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</si>
  <si>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</si>
  <si>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</si>
  <si>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</si>
  <si>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</si>
  <si>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</si>
  <si>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</si>
  <si>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</si>
  <si>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</si>
  <si>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</si>
  <si>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</si>
  <si>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</si>
  <si>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</si>
  <si>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</si>
  <si>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</si>
  <si>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</si>
  <si>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</si>
  <si>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</si>
  <si>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</si>
  <si>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</si>
  <si>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</si>
  <si>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</si>
  <si>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</si>
  <si>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</si>
  <si>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</si>
  <si>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</si>
  <si>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</si>
  <si>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</si>
  <si>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</si>
  <si>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</si>
  <si>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</si>
  <si>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</si>
  <si>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</si>
  <si>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</si>
  <si>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</si>
  <si>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</si>
  <si>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</si>
  <si>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</si>
  <si>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</si>
  <si>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</si>
  <si>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</si>
  <si>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</si>
  <si>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</si>
  <si>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</si>
  <si>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</si>
  <si>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</si>
  <si>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</si>
  <si>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</si>
  <si>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</si>
  <si>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</si>
  <si>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</si>
  <si>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</si>
  <si>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</si>
  <si>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</si>
  <si>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</si>
  <si>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</si>
  <si>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</si>
  <si>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</si>
  <si>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</si>
  <si>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</si>
  <si>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</si>
  <si>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</si>
  <si>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</si>
  <si>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</si>
  <si>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</si>
  <si>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</si>
  <si>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</si>
  <si>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</si>
  <si>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</si>
  <si>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</si>
  <si>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</si>
  <si>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</si>
  <si>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</si>
  <si>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</si>
  <si>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</si>
  <si>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</si>
  <si>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</si>
  <si>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</si>
  <si>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</si>
  <si>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</si>
  <si>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</si>
  <si>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</si>
  <si>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</si>
  <si>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</si>
  <si>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</si>
  <si>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</si>
  <si>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</si>
  <si>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</si>
  <si>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</si>
  <si>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</si>
  <si>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</si>
  <si>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</si>
  <si>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</si>
  <si>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</si>
  <si>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</si>
  <si>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</si>
  <si>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</si>
  <si>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</si>
  <si>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</si>
  <si>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</si>
  <si>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</si>
  <si>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</si>
  <si>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</si>
  <si>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</si>
  <si>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</si>
  <si>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</si>
  <si>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</si>
  <si>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</si>
  <si>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</si>
  <si>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</si>
  <si>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</si>
  <si>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</si>
  <si>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</si>
  <si>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</si>
  <si>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</si>
  <si>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</si>
  <si>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</si>
  <si>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</si>
  <si>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</si>
  <si>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</si>
  <si>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</si>
  <si>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</si>
  <si>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</si>
  <si>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</si>
  <si>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</si>
  <si>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</si>
  <si>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</si>
  <si>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</si>
  <si>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</si>
  <si>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</si>
  <si>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</si>
  <si>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</si>
  <si>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</si>
  <si>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</si>
  <si>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</si>
  <si>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</si>
  <si>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</si>
  <si>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</si>
  <si>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</si>
  <si>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</si>
  <si>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</si>
  <si>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</si>
  <si>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</si>
  <si>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</si>
  <si>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</si>
  <si>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</si>
  <si>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</si>
  <si>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</si>
  <si>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</si>
  <si>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</si>
  <si>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</si>
  <si>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</si>
  <si>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</si>
  <si>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</si>
  <si>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</si>
  <si>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</si>
  <si>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</si>
  <si>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</si>
  <si>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</si>
  <si>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</si>
  <si>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</si>
  <si>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</si>
  <si>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</si>
  <si>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</si>
  <si>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</si>
  <si>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</si>
  <si>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</si>
  <si>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</si>
  <si>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</si>
  <si>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</si>
  <si>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</si>
  <si>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</si>
  <si>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</si>
  <si>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</si>
  <si>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</si>
  <si>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</si>
  <si>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</si>
  <si>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</si>
  <si>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</si>
  <si>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</si>
  <si>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</si>
  <si>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</si>
  <si>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</si>
  <si>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</si>
  <si>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</si>
  <si>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</si>
  <si>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</si>
  <si>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</si>
  <si>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</si>
  <si>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</si>
  <si>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</si>
  <si>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</si>
  <si>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</si>
  <si>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</si>
  <si>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</si>
  <si>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</si>
  <si>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</si>
  <si>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</si>
  <si>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</si>
  <si>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</si>
  <si>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</si>
  <si>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</si>
  <si>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</si>
  <si>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</si>
  <si>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</si>
  <si>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</si>
  <si>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</si>
  <si>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</si>
  <si>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</si>
  <si>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</si>
  <si>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</si>
  <si>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</si>
  <si>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</si>
  <si>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</si>
  <si>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</si>
  <si>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</si>
  <si>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</si>
  <si>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</si>
  <si>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</si>
  <si>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</si>
  <si>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</si>
  <si>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</si>
  <si>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</si>
  <si>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</si>
  <si>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</si>
  <si>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</si>
  <si>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</si>
  <si>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</si>
  <si>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</si>
  <si>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</si>
  <si>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</si>
  <si>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</si>
  <si>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</si>
  <si>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</si>
  <si>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</si>
  <si>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</si>
  <si>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</si>
  <si>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</si>
  <si>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</si>
  <si>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</si>
  <si>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</si>
  <si>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</si>
  <si>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</si>
  <si>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</si>
  <si>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</si>
  <si>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</si>
  <si>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</si>
  <si>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</si>
  <si>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</si>
  <si>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</si>
  <si>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</si>
  <si>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</si>
  <si>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</si>
  <si>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</si>
  <si>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</si>
  <si>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</si>
  <si>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</si>
  <si>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</si>
  <si>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</si>
  <si>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</si>
  <si>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</si>
  <si>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</si>
  <si>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</si>
  <si>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</si>
  <si>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</si>
  <si>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</si>
  <si>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</si>
  <si>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</si>
  <si>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</si>
  <si>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</si>
  <si>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</si>
  <si>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</si>
  <si>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</si>
  <si>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</si>
  <si>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</si>
  <si>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</si>
  <si>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</si>
  <si>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</si>
  <si>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</si>
  <si>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</si>
  <si>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</si>
  <si>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</si>
  <si>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</si>
  <si>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</si>
  <si>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</si>
  <si>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</si>
  <si>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</si>
  <si>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</si>
  <si>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</si>
  <si>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</si>
  <si>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</si>
  <si>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</si>
  <si>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</si>
  <si>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</si>
  <si>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</si>
  <si>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</si>
  <si>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</si>
  <si>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</si>
  <si>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</si>
  <si>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</si>
  <si>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</si>
  <si>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</si>
  <si>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</si>
  <si>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</si>
  <si>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</si>
  <si>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</si>
  <si>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</si>
  <si>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</si>
  <si>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</si>
  <si>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</si>
  <si>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</si>
  <si>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</si>
  <si>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</si>
  <si>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</si>
  <si>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</si>
  <si>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</si>
  <si>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</si>
  <si>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</si>
  <si>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</si>
  <si>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</si>
  <si>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</si>
  <si>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</si>
  <si>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</si>
  <si>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</si>
  <si>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</si>
  <si>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</si>
  <si>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</si>
  <si>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</si>
  <si>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</si>
  <si>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</si>
  <si>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</si>
  <si>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</si>
  <si>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</si>
  <si>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</si>
  <si>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</si>
  <si>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</si>
  <si>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</si>
  <si>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</si>
  <si>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</si>
  <si>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</si>
  <si>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</si>
  <si>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</si>
  <si>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</si>
  <si>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</si>
  <si>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</si>
  <si>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</si>
  <si>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</si>
  <si>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</si>
  <si>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</si>
  <si>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</si>
  <si>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</si>
  <si>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</si>
  <si>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</si>
  <si>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</si>
  <si>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</si>
  <si>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</si>
  <si>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</si>
  <si>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</si>
  <si>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</si>
  <si>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</si>
  <si>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</si>
  <si>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</si>
  <si>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</si>
  <si>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</si>
  <si>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</si>
  <si>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</si>
  <si>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</si>
  <si>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</si>
  <si>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</si>
  <si>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</si>
  <si>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</si>
  <si>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</si>
  <si>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</si>
  <si>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</si>
  <si>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</si>
  <si>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</si>
  <si>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</si>
  <si>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</si>
  <si>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</si>
  <si>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</si>
  <si>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</si>
  <si>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</si>
  <si>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</si>
  <si>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</si>
  <si>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</si>
  <si>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</si>
  <si>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</si>
  <si>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</si>
  <si>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</si>
  <si>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</si>
  <si>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</si>
  <si>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</si>
  <si>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</si>
  <si>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</si>
  <si>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</si>
  <si>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</si>
  <si>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</si>
  <si>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</si>
  <si>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</si>
  <si>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</si>
  <si>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</si>
  <si>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</si>
  <si>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</si>
  <si>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</si>
  <si>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</si>
  <si>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</si>
  <si>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</si>
  <si>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</si>
  <si>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</si>
  <si>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</si>
  <si>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</si>
  <si>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</si>
  <si>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</si>
  <si>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</si>
  <si>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</si>
  <si>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</si>
  <si>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</si>
  <si>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</si>
  <si>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</si>
  <si>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</si>
  <si>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</si>
  <si>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</si>
  <si>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</si>
  <si>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</si>
  <si>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</si>
  <si>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</si>
  <si>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</si>
  <si>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</si>
  <si>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</si>
  <si>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</si>
  <si>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</si>
  <si>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</si>
  <si>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</si>
  <si>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</si>
  <si>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</si>
  <si>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</si>
  <si>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</si>
  <si>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</si>
  <si>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</si>
  <si>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</si>
  <si>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</si>
  <si>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</si>
  <si>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</si>
  <si>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</si>
  <si>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</si>
  <si>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</si>
  <si>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</si>
  <si>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</si>
  <si>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</si>
  <si>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</si>
  <si>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</si>
  <si>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</si>
  <si>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</si>
  <si>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</si>
  <si>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</si>
  <si>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</si>
  <si>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</si>
  <si>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</si>
  <si>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</si>
  <si>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</si>
  <si>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</si>
  <si>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</si>
  <si>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</si>
  <si>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</si>
  <si>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</si>
  <si>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</si>
  <si>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</si>
  <si>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</si>
  <si>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</si>
  <si>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</si>
  <si>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</si>
  <si>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</si>
  <si>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</si>
  <si>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</si>
  <si>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</si>
  <si>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</si>
  <si>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</si>
  <si>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</si>
  <si>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</si>
  <si>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</si>
  <si>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</si>
  <si>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</si>
  <si>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</si>
  <si>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</si>
  <si>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</si>
  <si>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</si>
  <si>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</si>
  <si>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</si>
  <si>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</si>
  <si>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</si>
  <si>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</si>
  <si>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</si>
  <si>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</si>
  <si>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</si>
  <si>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</si>
  <si>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</si>
  <si>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</si>
  <si>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</si>
  <si>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</si>
  <si>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</si>
  <si>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</si>
  <si>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</si>
  <si>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</si>
  <si>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</si>
  <si>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</si>
  <si>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</si>
  <si>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</si>
  <si>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</si>
  <si>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</si>
  <si>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</si>
  <si>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</si>
  <si>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</si>
  <si>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</si>
  <si>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</si>
  <si>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</si>
  <si>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</si>
  <si>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</si>
  <si>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</si>
  <si>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</si>
  <si>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</si>
  <si>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</si>
  <si>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</si>
  <si>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</si>
  <si>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</si>
  <si>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</si>
  <si>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</si>
  <si>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</si>
  <si>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</si>
  <si>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</si>
  <si>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</si>
  <si>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</si>
  <si>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</si>
  <si>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</si>
  <si>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</si>
  <si>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</si>
  <si>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</si>
  <si>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</si>
  <si>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</si>
  <si>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</si>
  <si>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</si>
  <si>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</si>
  <si>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</si>
  <si>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</si>
  <si>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</si>
  <si>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</si>
  <si>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</si>
  <si>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</si>
  <si>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</si>
  <si>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</si>
  <si>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</si>
  <si>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</si>
  <si>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</si>
  <si>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</si>
  <si>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</si>
  <si>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</si>
  <si>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</si>
  <si>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</si>
  <si>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</si>
  <si>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</si>
  <si>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</si>
  <si>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</si>
  <si>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</si>
  <si>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</si>
  <si>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</si>
  <si>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</si>
  <si>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</si>
  <si>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</si>
  <si>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</si>
  <si>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</si>
  <si>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</si>
  <si>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</si>
  <si>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</si>
  <si>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</si>
  <si>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</si>
  <si>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</si>
  <si>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</si>
  <si>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</si>
  <si>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</si>
  <si>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</si>
  <si>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</si>
  <si>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</si>
  <si>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</si>
  <si>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</si>
  <si>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</si>
  <si>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</si>
  <si>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</si>
  <si>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</si>
  <si>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</si>
  <si>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</si>
  <si>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</si>
  <si>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</si>
  <si>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</si>
  <si>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</si>
  <si>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</si>
  <si>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</si>
  <si>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</si>
  <si>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</si>
  <si>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</si>
  <si>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</si>
  <si>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</si>
  <si>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</si>
  <si>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</si>
  <si>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</si>
  <si>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</si>
  <si>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</si>
  <si>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</si>
  <si>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</si>
  <si>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</si>
  <si>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</si>
  <si>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</si>
  <si>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</si>
  <si>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</si>
  <si>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</si>
  <si>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</si>
  <si>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</si>
  <si>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</si>
  <si>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</si>
  <si>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</si>
  <si>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</si>
  <si>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</si>
  <si>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</si>
  <si>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</si>
  <si>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</si>
  <si>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</si>
  <si>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</si>
  <si>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</si>
  <si>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</si>
  <si>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</si>
  <si>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</si>
  <si>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</si>
  <si>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</si>
  <si>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</si>
  <si>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</si>
  <si>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</si>
  <si>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</si>
  <si>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</si>
  <si>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</si>
  <si>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</si>
  <si>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</si>
  <si>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</si>
  <si>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</si>
  <si>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</si>
  <si>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</si>
  <si>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</si>
  <si>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</si>
  <si>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</si>
  <si>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</si>
  <si>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</si>
  <si>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</si>
  <si>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</si>
  <si>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</si>
  <si>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</si>
  <si>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</si>
  <si>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</si>
  <si>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</si>
  <si>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</si>
  <si>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</si>
  <si>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</si>
  <si>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</si>
  <si>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</si>
  <si>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</si>
  <si>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</si>
  <si>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</si>
  <si>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</si>
  <si>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</si>
  <si>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</si>
  <si>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</si>
  <si>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</si>
  <si>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</si>
  <si>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</si>
  <si>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</si>
  <si>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</si>
  <si>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</si>
  <si>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</si>
  <si>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</si>
  <si>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</si>
  <si>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</si>
  <si>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</si>
  <si>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</si>
  <si>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</si>
  <si>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</si>
  <si>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</si>
  <si>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</si>
  <si>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</si>
  <si>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</si>
  <si>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</si>
  <si>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</si>
  <si>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</si>
  <si>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</si>
  <si>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</si>
  <si>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</si>
  <si>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</si>
  <si>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</si>
  <si>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</si>
  <si>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</si>
  <si>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</si>
  <si>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</si>
  <si>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</si>
  <si>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</si>
  <si>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</si>
  <si>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</si>
  <si>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</si>
  <si>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</si>
  <si>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</si>
  <si>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</si>
  <si>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</si>
  <si>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</si>
  <si>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</si>
  <si>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</si>
  <si>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</si>
  <si>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</si>
  <si>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</si>
  <si>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</si>
  <si>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</si>
  <si>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</si>
  <si>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</si>
  <si>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</si>
  <si>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</si>
  <si>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</si>
  <si>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</si>
  <si>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</si>
  <si>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</si>
  <si>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</si>
  <si>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</si>
  <si>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</si>
  <si>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</si>
  <si>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</si>
  <si>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</si>
  <si>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</si>
  <si>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</si>
  <si>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</si>
  <si>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</si>
  <si>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</si>
  <si>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</si>
  <si>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</si>
  <si>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</si>
  <si>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</si>
  <si>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</si>
  <si>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</si>
  <si>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</si>
  <si>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</si>
  <si>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</si>
  <si>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</si>
  <si>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</si>
  <si>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</si>
  <si>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</si>
  <si>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</si>
  <si>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</si>
  <si>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</si>
  <si>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</si>
  <si>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</si>
  <si>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</si>
  <si>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</si>
  <si>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</si>
  <si>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</si>
  <si>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</si>
  <si>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</si>
  <si>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</si>
  <si>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</si>
  <si>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</si>
  <si>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</si>
  <si>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</si>
  <si>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</si>
  <si>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</si>
  <si>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</si>
  <si>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</si>
  <si>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</si>
  <si>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</si>
  <si>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</si>
  <si>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</si>
  <si>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</si>
  <si>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</si>
  <si>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</si>
  <si>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</si>
  <si>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</si>
  <si>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</si>
  <si>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</si>
  <si>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</si>
  <si>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</si>
  <si>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</si>
  <si>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</si>
  <si>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</si>
  <si>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</si>
  <si>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</si>
  <si>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</si>
  <si>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</si>
  <si>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</si>
  <si>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</si>
  <si>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</si>
  <si>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</si>
  <si>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</si>
  <si>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</si>
  <si>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</si>
  <si>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</si>
  <si>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</si>
  <si>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</si>
  <si>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</si>
  <si>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</si>
  <si>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</si>
  <si>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</si>
  <si>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</si>
  <si>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</si>
  <si>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</si>
  <si>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</si>
  <si>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</si>
  <si>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</si>
  <si>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</si>
  <si>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</si>
  <si>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</si>
  <si>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</si>
  <si>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</si>
  <si>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</si>
  <si>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</si>
  <si>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</si>
  <si>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</si>
  <si>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</si>
  <si>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</si>
  <si>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</si>
  <si>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</si>
  <si>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</si>
  <si>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</si>
  <si>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</si>
  <si>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</si>
  <si>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</si>
  <si>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</si>
  <si>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</si>
  <si>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</si>
  <si>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</si>
  <si>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</si>
  <si>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</si>
  <si>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</si>
  <si>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</si>
  <si>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</si>
  <si>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</si>
  <si>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</si>
  <si>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</si>
  <si>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</si>
  <si>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</si>
  <si>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</si>
  <si>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</si>
  <si>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</si>
  <si>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</si>
  <si>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</si>
  <si>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</si>
  <si>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</si>
  <si>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</si>
  <si>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</si>
  <si>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</si>
  <si>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</si>
  <si>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</si>
  <si>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</si>
  <si>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</si>
  <si>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</si>
  <si>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</si>
  <si>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</si>
  <si>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</si>
  <si>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</si>
  <si>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</si>
  <si>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</si>
  <si>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</si>
  <si>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</si>
  <si>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</si>
  <si>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</si>
  <si>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</si>
  <si>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</si>
  <si>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</si>
  <si>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</si>
  <si>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</si>
  <si>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</si>
  <si>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</si>
  <si>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</si>
  <si>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</si>
  <si>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</si>
  <si>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</si>
  <si>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</si>
  <si>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</si>
  <si>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</si>
  <si>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</si>
  <si>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</si>
  <si>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</si>
  <si>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</si>
  <si>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</si>
  <si>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</si>
  <si>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</si>
  <si>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</si>
  <si>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</si>
  <si>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</si>
  <si>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</si>
  <si>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</si>
  <si>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</si>
  <si>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</si>
  <si>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</si>
  <si>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</si>
  <si>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</si>
  <si>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</si>
  <si>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</si>
  <si>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</si>
  <si>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</si>
  <si>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</si>
  <si>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</si>
  <si>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</si>
  <si>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</si>
  <si>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</si>
  <si>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</si>
  <si>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</si>
  <si>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</si>
  <si>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</si>
  <si>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</si>
  <si>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</si>
  <si>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</si>
  <si>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</si>
  <si>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</si>
  <si>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</si>
  <si>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</si>
  <si>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</si>
  <si>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</si>
  <si>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</si>
  <si>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</si>
  <si>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</si>
  <si>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</si>
  <si>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</si>
  <si>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</si>
  <si>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</si>
  <si>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</si>
  <si>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</si>
  <si>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</si>
  <si>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</si>
  <si>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</si>
  <si>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</si>
  <si>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</si>
  <si>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</si>
  <si>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</si>
  <si>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</si>
  <si>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</si>
  <si>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</si>
  <si>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</si>
  <si>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</si>
  <si>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</si>
  <si>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</si>
  <si>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</si>
  <si>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</si>
  <si>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</si>
  <si>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</si>
  <si>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</si>
  <si>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</si>
  <si>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</si>
  <si>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</si>
  <si>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</si>
  <si>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</si>
  <si>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</si>
  <si>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</si>
  <si>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</si>
  <si>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</si>
  <si>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</si>
  <si>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</si>
  <si>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</si>
  <si>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</si>
  <si>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</si>
  <si>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</si>
  <si>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</si>
  <si>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</si>
  <si>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</si>
  <si>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</si>
  <si>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</si>
  <si>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</si>
  <si>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</si>
  <si>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</si>
  <si>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</si>
  <si>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</si>
  <si>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</si>
  <si>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</si>
  <si>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</si>
  <si>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</si>
  <si>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</si>
  <si>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</si>
  <si>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</si>
  <si>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</si>
  <si>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</si>
  <si>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</si>
  <si>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</si>
  <si>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</si>
  <si>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</si>
  <si>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</si>
  <si>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</si>
  <si>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</si>
  <si>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</si>
  <si>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</si>
  <si>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</si>
  <si>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</si>
  <si>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</si>
  <si>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</si>
  <si>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</si>
  <si>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</si>
  <si>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</si>
  <si>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</si>
  <si>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</si>
  <si>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</si>
  <si>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</si>
  <si>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</si>
  <si>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</si>
  <si>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</si>
  <si>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</si>
  <si>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</si>
  <si>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</si>
  <si>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</si>
  <si>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</si>
  <si>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</si>
  <si>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</si>
  <si>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</si>
  <si>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</si>
  <si>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</si>
  <si>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</si>
  <si>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</si>
  <si>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</si>
  <si>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</si>
  <si>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</si>
  <si>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</si>
  <si>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</si>
  <si>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</si>
  <si>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</si>
  <si>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</si>
  <si>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</si>
  <si>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</si>
  <si>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</si>
  <si>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</si>
  <si>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</si>
  <si>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</si>
  <si>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</si>
  <si>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</si>
  <si>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</si>
  <si>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</si>
  <si>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</si>
  <si>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</si>
  <si>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</si>
  <si>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</si>
  <si>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</si>
  <si>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</si>
  <si>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</si>
  <si>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</si>
  <si>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</si>
  <si>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</si>
  <si>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</si>
  <si>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</si>
  <si>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</si>
  <si>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</si>
  <si>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</si>
  <si>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</si>
  <si>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</si>
  <si>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</si>
  <si>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</si>
  <si>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</si>
  <si>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</si>
  <si>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</si>
  <si>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</si>
  <si>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</si>
  <si>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</si>
  <si>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</si>
  <si>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</si>
  <si>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</si>
  <si>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</si>
  <si>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</si>
  <si>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</si>
  <si>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</si>
  <si>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</si>
  <si>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</si>
  <si>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</si>
  <si>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</si>
  <si>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</si>
  <si>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</si>
  <si>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</si>
  <si>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</si>
  <si>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</si>
  <si>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</si>
  <si>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</si>
  <si>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</si>
  <si>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</si>
  <si>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</si>
  <si>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</si>
  <si>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</si>
  <si>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</si>
  <si>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</si>
  <si>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</si>
  <si>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</si>
  <si>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</si>
  <si>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</si>
  <si>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</si>
  <si>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</si>
  <si>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</si>
  <si>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</si>
  <si>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</si>
  <si>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</si>
  <si>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</si>
  <si>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</si>
  <si>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</si>
  <si>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</si>
  <si>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</si>
  <si>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</si>
  <si>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</si>
  <si>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</si>
  <si>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</si>
  <si>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</si>
  <si>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</si>
  <si>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</si>
  <si>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</si>
  <si>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</si>
  <si>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</si>
  <si>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</si>
  <si>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</si>
  <si>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</si>
  <si>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</si>
  <si>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</si>
  <si>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</si>
  <si>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</si>
  <si>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</si>
  <si>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</si>
  <si>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</si>
  <si>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</si>
  <si>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</si>
  <si>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</si>
  <si>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</si>
  <si>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</si>
  <si>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</si>
  <si>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</si>
  <si>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</si>
  <si>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</si>
  <si>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</si>
  <si>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</si>
  <si>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</si>
  <si>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</si>
  <si>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</si>
  <si>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</si>
  <si>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</si>
  <si>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</si>
  <si>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</si>
  <si>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</si>
  <si>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</si>
  <si>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</si>
  <si>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</si>
  <si>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</si>
  <si>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</si>
  <si>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</si>
  <si>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</si>
  <si>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</si>
  <si>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</si>
  <si>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</si>
  <si>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</si>
  <si>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</si>
  <si>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</si>
  <si>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</si>
  <si>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</si>
  <si>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</si>
  <si>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</si>
  <si>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</si>
  <si>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</si>
  <si>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</si>
  <si>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</si>
  <si>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</si>
  <si>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</si>
  <si>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</si>
  <si>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</si>
  <si>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</si>
  <si>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</si>
  <si>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</si>
  <si>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</si>
  <si>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</si>
  <si>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</si>
  <si>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</si>
  <si>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</si>
  <si>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</si>
  <si>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</si>
  <si>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</si>
  <si>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</si>
  <si>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</si>
  <si>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</si>
  <si>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</si>
  <si>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</si>
  <si>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</si>
  <si>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</si>
  <si>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</si>
  <si>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</si>
  <si>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</si>
  <si>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</si>
  <si>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</si>
  <si>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</si>
  <si>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</si>
  <si>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</si>
  <si>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</si>
  <si>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</si>
  <si>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</si>
  <si>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</si>
  <si>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</si>
  <si>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</si>
  <si>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</si>
  <si>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</si>
  <si>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</si>
  <si>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</si>
  <si>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</si>
  <si>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</si>
  <si>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</si>
  <si>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</si>
  <si>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</si>
  <si>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</si>
  <si>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</si>
  <si>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</si>
  <si>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</si>
  <si>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</si>
  <si>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</si>
  <si>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</si>
  <si>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</si>
  <si>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</si>
  <si>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</si>
  <si>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</si>
  <si>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</si>
  <si>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</si>
  <si>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</si>
  <si>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</si>
  <si>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</si>
  <si>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</si>
  <si>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</si>
  <si>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</si>
  <si>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</si>
  <si>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</si>
  <si>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</si>
  <si>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</si>
  <si>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</si>
  <si>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</si>
  <si>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</si>
  <si>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</si>
  <si>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</si>
  <si>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</si>
  <si>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</si>
  <si>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</si>
  <si>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</si>
  <si>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</si>
  <si>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</si>
  <si>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</si>
  <si>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</si>
  <si>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</si>
  <si>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</si>
  <si>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</si>
  <si>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</si>
  <si>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</si>
  <si>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</si>
  <si>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</si>
  <si>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</si>
  <si>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</si>
  <si>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</si>
  <si>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</si>
  <si>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</si>
  <si>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</si>
  <si>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</si>
  <si>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</si>
  <si>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</si>
  <si>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</si>
  <si>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</si>
  <si>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</si>
  <si>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</si>
  <si>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</si>
  <si>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</si>
  <si>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</si>
  <si>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</si>
  <si>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</si>
  <si>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</si>
  <si>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</si>
  <si>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</si>
  <si>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</si>
  <si>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</si>
  <si>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</si>
  <si>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</si>
  <si>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</si>
  <si>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</si>
  <si>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</si>
  <si>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</si>
  <si>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</si>
  <si>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</si>
  <si>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</si>
  <si>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</si>
  <si>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</si>
  <si>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</si>
  <si>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</si>
  <si>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</si>
  <si>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</si>
  <si>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</si>
  <si>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</si>
  <si>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</si>
  <si>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</si>
  <si>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</si>
  <si>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</si>
  <si>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</si>
  <si>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</si>
  <si>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</si>
  <si>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</si>
  <si>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</si>
  <si>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</si>
  <si>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</si>
  <si>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</si>
  <si>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</si>
  <si>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</si>
  <si>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</si>
  <si>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</si>
  <si>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</si>
  <si>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</si>
  <si>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</si>
  <si>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</si>
  <si>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</si>
  <si>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</si>
  <si>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</si>
  <si>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</si>
  <si>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</si>
  <si>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</si>
  <si>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</si>
  <si>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</si>
  <si>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</si>
  <si>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</si>
  <si>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</si>
  <si>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</si>
  <si>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</si>
  <si>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</si>
  <si>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</si>
  <si>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</si>
  <si>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</si>
  <si>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</si>
  <si>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</si>
  <si>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</si>
  <si>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</si>
  <si>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</si>
  <si>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</si>
  <si>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</si>
  <si>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</si>
  <si>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</si>
  <si>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</si>
  <si>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</si>
  <si>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</si>
  <si>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</si>
  <si>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</si>
  <si>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</si>
  <si>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</si>
  <si>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</si>
  <si>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</si>
  <si>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</si>
  <si>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</si>
  <si>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</si>
  <si>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</si>
  <si>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</si>
  <si>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</si>
  <si>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</si>
  <si>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</si>
  <si>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</si>
  <si>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</si>
  <si>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</si>
  <si>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</si>
  <si>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</si>
  <si>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</si>
  <si>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</si>
  <si>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</si>
  <si>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</si>
  <si>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</si>
  <si>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</si>
  <si>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</si>
  <si>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</si>
  <si>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</si>
  <si>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</si>
  <si>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</si>
  <si>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</si>
  <si>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</si>
  <si>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</si>
  <si>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</si>
  <si>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</si>
  <si>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</si>
  <si>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</si>
  <si>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</si>
  <si>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</si>
  <si>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</si>
  <si>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</si>
  <si>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</si>
  <si>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</si>
  <si>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</si>
  <si>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</si>
  <si>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</si>
  <si>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</si>
  <si>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</si>
  <si>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</si>
  <si>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</si>
  <si>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</si>
  <si>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</si>
  <si>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</si>
  <si>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</si>
  <si>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</si>
  <si>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</si>
  <si>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</si>
  <si>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</si>
  <si>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</si>
  <si>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</si>
  <si>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</si>
  <si>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</si>
  <si>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</si>
  <si>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</si>
  <si>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</si>
  <si>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</si>
  <si>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</si>
  <si>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</si>
  <si>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</si>
  <si>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</si>
  <si>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</si>
  <si>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</si>
  <si>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</si>
  <si>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</si>
  <si>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</si>
  <si>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</si>
  <si>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</si>
  <si>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</si>
  <si>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</si>
  <si>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</si>
  <si>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</si>
  <si>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</si>
  <si>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</si>
  <si>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</si>
  <si>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</si>
  <si>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</si>
  <si>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</si>
  <si>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</si>
  <si>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</si>
  <si>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</si>
  <si>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</si>
  <si>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</si>
  <si>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</si>
  <si>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</si>
  <si>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</si>
  <si>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</si>
  <si>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</si>
  <si>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</si>
  <si>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</si>
  <si>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</si>
  <si>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</si>
  <si>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</si>
  <si>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</si>
  <si>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</si>
  <si>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</si>
  <si>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</si>
  <si>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</si>
  <si>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</si>
  <si>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</si>
  <si>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</si>
  <si>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</si>
  <si>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</si>
  <si>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</si>
  <si>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</si>
  <si>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</si>
  <si>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</si>
  <si>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</si>
  <si>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</si>
  <si>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</si>
  <si>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</si>
  <si>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</si>
  <si>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</si>
  <si>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</si>
  <si>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</si>
  <si>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</si>
  <si>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</si>
  <si>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</si>
  <si>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</si>
  <si>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</si>
  <si>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</si>
  <si>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</si>
  <si>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</si>
  <si>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</si>
  <si>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</si>
  <si>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</si>
  <si>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</si>
  <si>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</si>
  <si>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</si>
  <si>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</si>
  <si>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</si>
  <si>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</si>
  <si>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</si>
  <si>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</si>
  <si>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</si>
  <si>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</si>
  <si>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</si>
  <si>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</si>
  <si>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</si>
  <si>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</si>
  <si>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</si>
  <si>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</si>
  <si>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</si>
  <si>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</si>
  <si>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</si>
  <si>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</si>
  <si>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</si>
  <si>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</si>
  <si>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</si>
  <si>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</si>
  <si>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</si>
  <si>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</si>
  <si>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</si>
  <si>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</si>
  <si>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</si>
  <si>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</si>
  <si>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</si>
  <si>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</si>
  <si>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</si>
  <si>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</si>
  <si>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</si>
  <si>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</si>
  <si>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</si>
  <si>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</si>
  <si>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</si>
  <si>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</si>
  <si>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</si>
  <si>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</si>
  <si>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</si>
  <si>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</si>
  <si>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</si>
  <si>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</si>
  <si>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</si>
  <si>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</si>
  <si>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</si>
  <si>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</si>
  <si>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</si>
  <si>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</si>
  <si>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</si>
  <si>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</si>
  <si>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</si>
  <si>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</si>
  <si>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</si>
  <si>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</si>
  <si>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</si>
  <si>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</si>
  <si>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</si>
  <si>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</si>
  <si>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</si>
  <si>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</si>
  <si>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</si>
  <si>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</si>
  <si>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</si>
  <si>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</si>
  <si>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</si>
  <si>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</si>
  <si>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</si>
  <si>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</si>
  <si>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</si>
  <si>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</si>
  <si>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</si>
  <si>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</si>
  <si>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</si>
  <si>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</si>
  <si>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</si>
  <si>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</si>
  <si>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</si>
  <si>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</si>
  <si>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</si>
  <si>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</si>
  <si>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</si>
  <si>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</si>
  <si>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</si>
  <si>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</si>
  <si>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</si>
  <si>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</si>
  <si>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</si>
  <si>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</si>
  <si>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</si>
  <si>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</si>
  <si>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</si>
  <si>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</si>
  <si>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</si>
  <si>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</si>
  <si>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</si>
  <si>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</si>
  <si>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</si>
  <si>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</si>
  <si>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</si>
  <si>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</si>
  <si>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</si>
  <si>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</si>
  <si>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</si>
  <si>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</si>
  <si>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</si>
  <si>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</si>
  <si>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</si>
  <si>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</si>
  <si>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</si>
  <si>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</si>
  <si>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</si>
  <si>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</si>
  <si>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</si>
  <si>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</si>
  <si>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</si>
  <si>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</si>
  <si>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</si>
  <si>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</si>
  <si>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</si>
  <si>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</si>
  <si>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</si>
  <si>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</si>
  <si>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</si>
  <si>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</si>
  <si>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</si>
  <si>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</si>
  <si>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</si>
  <si>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</si>
  <si>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</si>
  <si>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</si>
  <si>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</si>
  <si>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</si>
  <si>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</si>
  <si>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</si>
  <si>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</si>
  <si>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</si>
  <si>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</si>
  <si>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</si>
  <si>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</si>
  <si>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</si>
  <si>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</si>
  <si>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</si>
  <si>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</si>
  <si>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</si>
  <si>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</si>
  <si>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</si>
  <si>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</si>
  <si>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</si>
  <si>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</si>
  <si>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</si>
  <si>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</si>
  <si>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</si>
  <si>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</si>
  <si>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</si>
  <si>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</si>
  <si>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</si>
  <si>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</si>
  <si>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</si>
  <si>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</si>
  <si>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</si>
  <si>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</si>
  <si>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</si>
  <si>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</si>
  <si>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</si>
  <si>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</si>
  <si>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</si>
  <si>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</si>
  <si>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</si>
  <si>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</si>
  <si>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</si>
  <si>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</si>
  <si>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</si>
  <si>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</si>
  <si>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</si>
  <si>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</si>
  <si>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</si>
  <si>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</si>
  <si>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</si>
  <si>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</si>
  <si>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</si>
  <si>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</si>
  <si>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</si>
  <si>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</si>
  <si>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</si>
  <si>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</si>
  <si>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</si>
  <si>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</si>
  <si>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</si>
  <si>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</si>
  <si>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</si>
  <si>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</si>
  <si>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</si>
  <si>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</si>
  <si>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</si>
  <si>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</si>
  <si>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</si>
  <si>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</si>
  <si>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</si>
  <si>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</si>
  <si>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</si>
  <si>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</si>
  <si>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</si>
  <si>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</si>
  <si>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</si>
  <si>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</si>
  <si>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</si>
  <si>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</si>
  <si>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</si>
  <si>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</si>
  <si>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</si>
  <si>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</si>
  <si>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</si>
  <si>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</si>
  <si>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</si>
  <si>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</si>
  <si>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</si>
  <si>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</si>
  <si>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</si>
  <si>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</si>
  <si>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</si>
  <si>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</si>
  <si>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</si>
  <si>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</si>
  <si>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</si>
  <si>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</si>
  <si>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</si>
  <si>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</si>
  <si>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</si>
  <si>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</si>
  <si>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</si>
  <si>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</si>
  <si>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</si>
  <si>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</si>
  <si>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</si>
  <si>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</si>
  <si>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</si>
  <si>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</si>
  <si>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</si>
  <si>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</si>
  <si>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</si>
  <si>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</si>
  <si>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</si>
  <si>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</si>
  <si>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</si>
  <si>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</si>
  <si>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</si>
  <si>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</si>
  <si>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</si>
  <si>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</si>
  <si>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</si>
  <si>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</si>
  <si>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</si>
  <si>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</si>
  <si>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</si>
  <si>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</si>
  <si>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</si>
  <si>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</si>
  <si>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</si>
  <si>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</si>
  <si>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</si>
  <si>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</si>
  <si>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</si>
  <si>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</si>
  <si>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</si>
  <si>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</si>
  <si>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</si>
  <si>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</si>
  <si>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</si>
  <si>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</si>
  <si>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</si>
  <si>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</si>
  <si>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</si>
  <si>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</si>
  <si>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</si>
  <si>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</si>
  <si>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</si>
  <si>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</si>
  <si>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</si>
  <si>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</si>
  <si>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</si>
  <si>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</si>
  <si>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</si>
  <si>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</si>
  <si>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</si>
  <si>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</si>
  <si>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</si>
  <si>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</si>
  <si>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</si>
  <si>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</si>
  <si>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</si>
  <si>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</si>
  <si>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</si>
  <si>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</si>
  <si>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</si>
  <si>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</si>
  <si>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</si>
  <si>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</si>
  <si>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</si>
  <si>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</si>
  <si>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</si>
  <si>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</si>
  <si>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</si>
  <si>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</si>
  <si>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</si>
  <si>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</si>
  <si>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</si>
  <si>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</si>
  <si>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</si>
  <si>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</si>
  <si>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</si>
  <si>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</si>
  <si>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</si>
  <si>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</si>
  <si>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</si>
  <si>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</si>
  <si>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</si>
  <si>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</si>
  <si>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</si>
  <si>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</si>
  <si>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</si>
  <si>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</si>
  <si>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</si>
  <si>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</si>
  <si>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</si>
  <si>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</si>
  <si>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</si>
  <si>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</si>
  <si>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</si>
  <si>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</si>
  <si>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</si>
  <si>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</si>
  <si>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</si>
  <si>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</si>
  <si>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</si>
  <si>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</si>
  <si>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</si>
  <si>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</si>
  <si>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</si>
  <si>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</si>
  <si>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</si>
  <si>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</si>
  <si>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</si>
  <si>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</si>
  <si>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</si>
  <si>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</si>
  <si>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</si>
  <si>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</si>
  <si>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</si>
  <si>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</si>
  <si>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</si>
  <si>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</si>
  <si>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</si>
  <si>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</si>
  <si>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</si>
  <si>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</si>
  <si>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</si>
  <si>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</si>
  <si>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</si>
  <si>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</si>
  <si>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</si>
  <si>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</si>
  <si>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</si>
  <si>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</si>
  <si>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</si>
  <si>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</si>
  <si>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</si>
  <si>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</si>
  <si>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</si>
  <si>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</si>
  <si>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</si>
  <si>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</si>
  <si>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</si>
  <si>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</si>
  <si>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</si>
  <si>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</si>
  <si>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</si>
  <si>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</si>
  <si>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</si>
  <si>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</si>
  <si>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</si>
  <si>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</si>
  <si>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</si>
  <si>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</si>
  <si>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</si>
  <si>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</si>
  <si>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</si>
  <si>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</si>
  <si>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</si>
  <si>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</si>
  <si>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</si>
  <si>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</si>
  <si>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</si>
  <si>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</si>
  <si>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</si>
  <si>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</si>
  <si>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</si>
  <si>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</si>
  <si>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</si>
  <si>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</si>
  <si>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</si>
  <si>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</si>
  <si>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</si>
  <si>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</si>
  <si>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</si>
  <si>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</si>
  <si>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</si>
  <si>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</si>
  <si>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</si>
  <si>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</si>
  <si>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</si>
  <si>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</si>
  <si>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</si>
  <si>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</si>
  <si>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</si>
  <si>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</si>
  <si>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</si>
  <si>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</si>
  <si>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</si>
  <si>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</si>
  <si>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</si>
  <si>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</si>
  <si>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</si>
  <si>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</si>
  <si>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</si>
  <si>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</si>
  <si>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</si>
  <si>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</si>
  <si>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</si>
  <si>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</si>
  <si>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</si>
  <si>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</si>
  <si>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</si>
  <si>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</si>
  <si>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</si>
  <si>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</si>
  <si>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</si>
  <si>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</si>
  <si>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</si>
  <si>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</si>
  <si>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</si>
  <si>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</si>
  <si>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</si>
  <si>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</si>
  <si>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</si>
  <si>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</si>
  <si>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</si>
  <si>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</si>
  <si>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</si>
  <si>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</si>
  <si>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</si>
  <si>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</si>
  <si>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</si>
  <si>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</si>
  <si>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</si>
  <si>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</si>
  <si>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</si>
  <si>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</si>
  <si>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</si>
  <si>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</si>
  <si>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</si>
  <si>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</si>
  <si>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</si>
  <si>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</si>
  <si>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</si>
  <si>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</si>
  <si>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</si>
  <si>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</si>
  <si>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</si>
  <si>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</si>
  <si>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</si>
  <si>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</si>
  <si>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</si>
  <si>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</si>
  <si>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</si>
  <si>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</si>
  <si>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</si>
  <si>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</si>
  <si>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</si>
  <si>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</si>
  <si>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</si>
  <si>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</si>
  <si>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</si>
  <si>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</si>
  <si>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</si>
  <si>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</si>
  <si>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</si>
  <si>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</si>
  <si>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</si>
  <si>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</si>
  <si>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</si>
  <si>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</si>
  <si>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</si>
  <si>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</si>
  <si>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</si>
  <si>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</si>
  <si>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</si>
  <si>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</si>
  <si>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</si>
  <si>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</si>
  <si>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</si>
  <si>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</si>
  <si>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</si>
  <si>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</si>
  <si>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</si>
  <si>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</si>
  <si>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</si>
  <si>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</si>
  <si>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</si>
  <si>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</si>
  <si>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</si>
  <si>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</si>
  <si>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</si>
  <si>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</si>
  <si>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</si>
  <si>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</si>
  <si>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</si>
  <si>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</si>
  <si>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</si>
  <si>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</si>
  <si>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</si>
  <si>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</si>
  <si>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</si>
  <si>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</si>
  <si>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</si>
  <si>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</si>
  <si>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</si>
  <si>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</si>
  <si>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</si>
  <si>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</si>
  <si>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</si>
  <si>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</si>
  <si>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</si>
  <si>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</si>
  <si>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</si>
  <si>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</si>
  <si>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</si>
  <si>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</si>
  <si>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</si>
  <si>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</si>
  <si>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</si>
  <si>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</si>
  <si>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</si>
  <si>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</si>
  <si>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</si>
  <si>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</si>
  <si>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</si>
  <si>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</si>
  <si>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</si>
  <si>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</si>
  <si>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</si>
  <si>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</si>
  <si>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</si>
  <si>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</si>
  <si>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</si>
  <si>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</si>
  <si>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</si>
  <si>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</si>
  <si>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</si>
  <si>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</si>
  <si>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</si>
  <si>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</si>
  <si>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</si>
  <si>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</si>
  <si>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</si>
  <si>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</si>
  <si>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</si>
  <si>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</si>
  <si>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</si>
  <si>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</si>
  <si>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</si>
  <si>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</si>
  <si>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</si>
  <si>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</si>
  <si>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</si>
  <si>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</si>
  <si>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</si>
  <si>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</si>
  <si>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</si>
  <si>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</si>
  <si>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</si>
  <si>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</si>
  <si>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</si>
  <si>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</si>
  <si>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</si>
  <si>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</si>
  <si>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</si>
  <si>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</si>
  <si>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</si>
  <si>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</si>
  <si>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</si>
  <si>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</si>
  <si>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</si>
  <si>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</si>
  <si>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</si>
  <si>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</si>
  <si>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</si>
  <si>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</si>
  <si>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</si>
  <si>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</si>
  <si>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</si>
  <si>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</si>
  <si>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</si>
  <si>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</si>
  <si>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</si>
  <si>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</si>
  <si>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</si>
  <si>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</si>
  <si>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</si>
  <si>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</si>
  <si>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</si>
  <si>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</si>
  <si>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</si>
  <si>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</si>
  <si>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</si>
  <si>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</si>
  <si>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</si>
  <si>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</si>
  <si>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</si>
  <si>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</si>
  <si>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</si>
  <si>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</si>
  <si>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</si>
  <si>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</si>
  <si>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</si>
  <si>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</si>
  <si>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</si>
  <si>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</si>
  <si>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</si>
  <si>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</si>
  <si>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</si>
  <si>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</si>
  <si>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</si>
  <si>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</si>
  <si>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</si>
  <si>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</si>
  <si>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</si>
  <si>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</si>
  <si>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</si>
  <si>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</si>
  <si>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</si>
  <si>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</si>
  <si>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</si>
  <si>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</si>
  <si>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</si>
  <si>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</si>
  <si>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</si>
  <si>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</si>
  <si>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</si>
  <si>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</si>
  <si>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</si>
  <si>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</si>
  <si>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</si>
  <si>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</si>
  <si>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</si>
  <si>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</si>
  <si>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</si>
  <si>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</si>
  <si>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</si>
  <si>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</si>
  <si>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</si>
  <si>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</si>
  <si>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</si>
  <si>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</si>
  <si>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</si>
  <si>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</si>
  <si>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</si>
  <si>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</si>
  <si>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</si>
  <si>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</si>
  <si>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</si>
  <si>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</si>
  <si>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</si>
  <si>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</si>
  <si>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</si>
  <si>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</si>
  <si>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</si>
  <si>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</si>
  <si>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</si>
  <si>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</si>
  <si>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</si>
  <si>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</si>
  <si>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</si>
  <si>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</si>
  <si>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</si>
  <si>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</si>
  <si>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</si>
  <si>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</si>
  <si>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</si>
  <si>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</si>
  <si>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</si>
  <si>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</si>
  <si>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</si>
  <si>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</si>
  <si>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</si>
  <si>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</si>
  <si>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</si>
  <si>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</si>
  <si>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</si>
  <si>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</si>
  <si>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</si>
  <si>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</si>
  <si>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</si>
  <si>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</si>
  <si>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</si>
  <si>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</si>
  <si>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</si>
  <si>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</si>
  <si>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</si>
  <si>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</si>
  <si>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</si>
  <si>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</si>
  <si>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</si>
  <si>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</si>
  <si>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</si>
  <si>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</si>
  <si>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</si>
  <si>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</si>
  <si>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</si>
  <si>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</si>
  <si>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</si>
  <si>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</si>
  <si>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</si>
  <si>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</si>
  <si>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</si>
  <si>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</si>
  <si>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</si>
  <si>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</si>
  <si>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</si>
  <si>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</si>
  <si>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</si>
  <si>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</si>
  <si>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</si>
  <si>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</si>
  <si>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</si>
  <si>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</si>
  <si>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</si>
  <si>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</si>
  <si>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</si>
  <si>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</si>
  <si>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</si>
  <si>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</si>
  <si>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</si>
  <si>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</si>
  <si>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</si>
  <si>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</si>
  <si>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</si>
  <si>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</si>
  <si>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</si>
  <si>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</si>
  <si>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</si>
  <si>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</si>
  <si>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</si>
  <si>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</si>
  <si>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</si>
  <si>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</si>
  <si>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</si>
  <si>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</si>
  <si>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</si>
  <si>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</si>
  <si>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</si>
  <si>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</si>
  <si>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</si>
  <si>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</si>
  <si>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</si>
  <si>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</si>
  <si>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</si>
  <si>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</si>
  <si>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</si>
  <si>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</si>
  <si>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</si>
  <si>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</si>
  <si>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</si>
  <si>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</si>
  <si>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</si>
  <si>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</si>
  <si>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</si>
  <si>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</si>
  <si>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</si>
  <si>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</si>
  <si>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</si>
  <si>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</si>
  <si>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</si>
  <si>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</si>
  <si>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</si>
  <si>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</si>
  <si>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</si>
  <si>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</si>
  <si>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</si>
  <si>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</si>
  <si>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</si>
  <si>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</si>
  <si>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</si>
  <si>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</si>
  <si>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</si>
  <si>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</si>
  <si>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</si>
  <si>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</si>
  <si>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</si>
  <si>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</si>
  <si>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</si>
  <si>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</si>
  <si>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</si>
  <si>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</si>
  <si>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</si>
  <si>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</si>
  <si>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</si>
  <si>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</si>
  <si>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</si>
  <si>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</si>
  <si>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</si>
  <si>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</si>
  <si>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</si>
  <si>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</si>
  <si>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</si>
  <si>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</si>
  <si>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</si>
  <si>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</si>
  <si>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</si>
  <si>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</si>
  <si>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</si>
  <si>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</si>
  <si>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</si>
  <si>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</si>
  <si>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</si>
  <si>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</si>
  <si>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</si>
  <si>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</si>
  <si>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</si>
  <si>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</si>
  <si>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</si>
  <si>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</si>
  <si>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</si>
  <si>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</si>
  <si>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</si>
  <si>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</si>
  <si>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</si>
  <si>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</si>
  <si>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</si>
  <si>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</si>
  <si>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</si>
  <si>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</si>
  <si>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</si>
  <si>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</si>
  <si>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</si>
  <si>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</si>
  <si>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</si>
  <si>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</si>
  <si>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</si>
  <si>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</si>
  <si>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</si>
  <si>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</si>
  <si>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</si>
  <si>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</si>
  <si>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</si>
  <si>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</si>
  <si>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</si>
  <si>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</si>
  <si>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</si>
  <si>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</si>
  <si>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</si>
  <si>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</si>
  <si>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</si>
  <si>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</si>
  <si>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</si>
  <si>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</si>
  <si>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</si>
  <si>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</si>
  <si>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</si>
  <si>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</si>
  <si>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</si>
  <si>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</si>
  <si>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</si>
  <si>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</si>
  <si>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</si>
  <si>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</si>
  <si>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</si>
  <si>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</si>
  <si>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</si>
  <si>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</si>
  <si>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</si>
  <si>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</si>
  <si>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</si>
  <si>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</si>
  <si>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</si>
  <si>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</si>
  <si>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</si>
  <si>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</si>
  <si>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</si>
  <si>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</si>
  <si>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</si>
  <si>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</si>
  <si>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</si>
  <si>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</si>
  <si>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</si>
  <si>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</si>
  <si>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</si>
  <si>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</si>
  <si>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</si>
  <si>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</si>
  <si>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</si>
  <si>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</si>
  <si>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</si>
  <si>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</si>
  <si>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</si>
  <si>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</si>
  <si>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</si>
  <si>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</si>
  <si>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</si>
  <si>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</si>
  <si>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</si>
  <si>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</si>
  <si>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</si>
  <si>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</si>
  <si>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</si>
  <si>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</si>
  <si>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</si>
  <si>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</si>
  <si>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</si>
  <si>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</si>
  <si>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</si>
  <si>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</si>
  <si>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</si>
  <si>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</si>
  <si>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</si>
  <si>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</si>
  <si>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</si>
  <si>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</si>
  <si>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</si>
  <si>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</si>
  <si>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</si>
  <si>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</si>
  <si>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</si>
  <si>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</si>
  <si>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</si>
  <si>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</si>
  <si>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</si>
  <si>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</si>
  <si>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</si>
  <si>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</si>
  <si>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</si>
  <si>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</si>
  <si>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</si>
  <si>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</si>
  <si>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</si>
  <si>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</si>
  <si>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</si>
  <si>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</si>
  <si>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</si>
  <si>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</si>
  <si>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</si>
  <si>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</si>
  <si>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</si>
  <si>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</si>
  <si>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</si>
  <si>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</si>
  <si>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</si>
  <si>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</si>
  <si>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</si>
  <si>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</si>
  <si>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</si>
  <si>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</si>
  <si>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</si>
  <si>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</si>
  <si>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</si>
  <si>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</si>
  <si>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</si>
  <si>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</si>
  <si>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</si>
  <si>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</si>
  <si>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</si>
  <si>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</si>
  <si>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</si>
  <si>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</si>
  <si>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</si>
  <si>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</si>
  <si>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</si>
  <si>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</si>
  <si>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</si>
  <si>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</si>
  <si>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</si>
  <si>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</si>
  <si>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</si>
  <si>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</si>
  <si>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</si>
  <si>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</si>
  <si>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</si>
  <si>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</si>
  <si>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</si>
  <si>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</si>
  <si>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</si>
  <si>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</si>
  <si>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</si>
  <si>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</si>
  <si>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</si>
  <si>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</si>
  <si>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</si>
  <si>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</si>
  <si>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</si>
  <si>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</si>
  <si>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</si>
  <si>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</si>
  <si>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</si>
  <si>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</si>
  <si>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</si>
  <si>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</si>
  <si>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</si>
  <si>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</si>
  <si>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</si>
  <si>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</si>
  <si>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</si>
  <si>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</si>
  <si>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</si>
  <si>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</si>
  <si>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</si>
  <si>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</si>
  <si>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</si>
  <si>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</si>
  <si>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</si>
  <si>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</si>
  <si>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</si>
  <si>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</si>
  <si>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</si>
  <si>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</si>
  <si>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</si>
  <si>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</si>
  <si>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</si>
  <si>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</si>
  <si>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</si>
  <si>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</si>
  <si>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</si>
  <si>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</si>
  <si>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</si>
  <si>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</si>
  <si>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</si>
  <si>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</si>
  <si>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</si>
  <si>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</si>
  <si>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</si>
  <si>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</si>
  <si>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</si>
  <si>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</si>
  <si>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</si>
  <si>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</si>
  <si>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</si>
  <si>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</si>
  <si>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</si>
  <si>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</si>
  <si>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</si>
  <si>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</si>
  <si>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</si>
  <si>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</si>
  <si>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</si>
  <si>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</si>
  <si>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</si>
  <si>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</si>
  <si>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</si>
  <si>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</si>
  <si>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</si>
  <si>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</si>
  <si>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</si>
  <si>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</si>
  <si>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</si>
  <si>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</si>
  <si>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</si>
  <si>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</si>
  <si>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</si>
  <si>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</si>
  <si>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</si>
  <si>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</si>
  <si>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</si>
  <si>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</si>
  <si>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</si>
  <si>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</si>
  <si>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</si>
  <si>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</si>
  <si>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</si>
  <si>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</si>
  <si>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</si>
  <si>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</si>
  <si>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</si>
  <si>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</si>
  <si>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</si>
  <si>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</si>
  <si>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</si>
  <si>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</si>
  <si>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</si>
  <si>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</si>
  <si>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</si>
  <si>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</si>
  <si>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</si>
  <si>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</si>
  <si>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</si>
  <si>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</si>
  <si>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</si>
  <si>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</si>
  <si>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</si>
  <si>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</si>
  <si>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</si>
  <si>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</si>
  <si>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</si>
  <si>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</si>
  <si>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</si>
  <si>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</si>
  <si>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</si>
  <si>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</si>
  <si>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</si>
  <si>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</si>
  <si>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</si>
  <si>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</si>
  <si>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</si>
  <si>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</si>
  <si>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</si>
  <si>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</si>
  <si>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</si>
  <si>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</si>
  <si>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</si>
  <si>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</si>
  <si>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</si>
  <si>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</si>
  <si>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</si>
  <si>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</si>
  <si>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</si>
  <si>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</si>
  <si>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</si>
  <si>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</si>
  <si>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</si>
  <si>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</si>
  <si>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</si>
  <si>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</si>
  <si>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</si>
  <si>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</si>
  <si>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</si>
  <si>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</si>
  <si>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</si>
  <si>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</si>
  <si>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</si>
  <si>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</si>
  <si>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</si>
  <si>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</si>
  <si>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</si>
  <si>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</si>
  <si>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</si>
  <si>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</si>
  <si>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</si>
  <si>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</si>
  <si>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</si>
  <si>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</si>
  <si>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</si>
  <si>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</si>
  <si>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</si>
  <si>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</si>
  <si>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</si>
  <si>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</si>
  <si>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</si>
  <si>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</si>
  <si>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</si>
  <si>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</si>
  <si>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</si>
  <si>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</si>
  <si>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</si>
  <si>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</si>
  <si>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</si>
  <si>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</si>
  <si>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</si>
  <si>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</si>
  <si>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</si>
  <si>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</si>
  <si>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</si>
  <si>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</si>
  <si>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</si>
  <si>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</si>
  <si>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</si>
  <si>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</si>
  <si>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</si>
  <si>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</si>
  <si>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</si>
  <si>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</si>
  <si>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</si>
  <si>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</si>
  <si>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</si>
  <si>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</si>
  <si>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</si>
  <si>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</si>
  <si>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</si>
  <si>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</si>
  <si>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</si>
  <si>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</si>
  <si>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</si>
  <si>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</si>
  <si>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</si>
  <si>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</si>
  <si>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</si>
  <si>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</si>
  <si>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</si>
  <si>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</si>
  <si>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</si>
  <si>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</si>
  <si>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</si>
  <si>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</si>
  <si>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</si>
  <si>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</si>
  <si>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</si>
  <si>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</si>
  <si>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</si>
  <si>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</si>
  <si>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</si>
  <si>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</si>
  <si>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</si>
  <si>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</si>
  <si>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</si>
  <si>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</si>
  <si>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</si>
  <si>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</si>
  <si>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</si>
  <si>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</si>
  <si>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</si>
  <si>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</si>
  <si>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</si>
  <si>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</si>
  <si>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</si>
  <si>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</si>
  <si>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</si>
  <si>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</si>
  <si>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</si>
  <si>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</si>
  <si>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</si>
  <si>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</si>
  <si>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</si>
  <si>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</si>
  <si>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</si>
  <si>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</si>
  <si>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</si>
  <si>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</si>
  <si>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</si>
  <si>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</si>
  <si>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</si>
  <si>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</si>
  <si>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</si>
  <si>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</si>
  <si>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</si>
  <si>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</si>
  <si>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</si>
  <si>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</si>
  <si>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</si>
  <si>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</si>
  <si>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</si>
  <si>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</si>
  <si>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</si>
  <si>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</si>
  <si>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</si>
  <si>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</si>
  <si>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</si>
  <si>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</si>
  <si>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</si>
  <si>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</si>
  <si>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</si>
  <si>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</si>
  <si>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</si>
  <si>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</si>
  <si>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</si>
  <si>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</si>
  <si>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</si>
  <si>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</si>
  <si>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</si>
  <si>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</si>
  <si>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</si>
  <si>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</si>
  <si>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</si>
  <si>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</si>
  <si>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</si>
  <si>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</si>
  <si>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</si>
  <si>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</si>
  <si>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</si>
  <si>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</si>
  <si>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</si>
  <si>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</si>
  <si>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</si>
  <si>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</si>
  <si>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</si>
  <si>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</si>
  <si>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</si>
  <si>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</si>
  <si>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</si>
  <si>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</si>
  <si>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</si>
  <si>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</si>
  <si>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</si>
  <si>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</si>
  <si>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</si>
  <si>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</si>
  <si>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</si>
  <si>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</si>
  <si>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</si>
  <si>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</si>
  <si>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</si>
  <si>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</si>
  <si>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</si>
  <si>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</si>
  <si>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</si>
  <si>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</si>
  <si>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</si>
  <si>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</si>
  <si>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</si>
  <si>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</si>
  <si>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</si>
  <si>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</si>
  <si>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</si>
  <si>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</si>
  <si>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</si>
  <si>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</si>
  <si>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</si>
  <si>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</si>
  <si>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</si>
  <si>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</si>
  <si>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</si>
  <si>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</si>
  <si>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</si>
  <si>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</si>
  <si>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</si>
  <si>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</si>
  <si>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</si>
  <si>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</si>
  <si>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</si>
  <si>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</si>
  <si>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</si>
  <si>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</si>
  <si>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</si>
  <si>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</si>
  <si>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</si>
  <si>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</si>
  <si>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</si>
  <si>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</si>
  <si>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</si>
  <si>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</si>
  <si>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</si>
  <si>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</si>
  <si>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</si>
  <si>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</si>
  <si>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</si>
  <si>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</si>
  <si>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</si>
  <si>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</si>
  <si>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</si>
  <si>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</si>
  <si>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</si>
  <si>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</si>
  <si>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</si>
  <si>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</si>
  <si>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</si>
  <si>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</si>
  <si>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</si>
  <si>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</si>
  <si>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</si>
  <si>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</si>
  <si>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</si>
  <si>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</si>
  <si>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</si>
  <si>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</si>
  <si>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</si>
  <si>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</si>
  <si>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</si>
  <si>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</si>
  <si>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</si>
  <si>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</si>
  <si>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</si>
  <si>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</si>
  <si>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</si>
  <si>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</si>
  <si>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</si>
  <si>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</si>
  <si>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</si>
  <si>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</si>
  <si>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</si>
  <si>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</si>
  <si>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</si>
  <si>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</si>
  <si>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</si>
  <si>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</si>
  <si>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</si>
  <si>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</si>
  <si>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</si>
  <si>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</si>
  <si>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</si>
  <si>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</si>
  <si>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</si>
  <si>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</si>
  <si>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</si>
  <si>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</si>
  <si>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</si>
  <si>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</si>
  <si>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</si>
  <si>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</si>
  <si>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</si>
  <si>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</si>
  <si>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</si>
  <si>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</si>
  <si>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</si>
  <si>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</si>
  <si>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</si>
  <si>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</si>
  <si>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</si>
  <si>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</si>
  <si>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</si>
  <si>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</si>
  <si>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</si>
  <si>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</si>
  <si>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</si>
  <si>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</si>
  <si>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</si>
  <si>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</si>
  <si>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</si>
  <si>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</si>
  <si>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</si>
  <si>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</si>
  <si>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</si>
  <si>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</si>
  <si>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</si>
  <si>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</si>
  <si>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</si>
  <si>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</si>
  <si>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</si>
  <si>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</si>
  <si>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</si>
  <si>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</si>
  <si>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</si>
  <si>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</si>
  <si>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</si>
  <si>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</si>
  <si>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</si>
  <si>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</si>
  <si>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</si>
  <si>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</si>
  <si>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</si>
  <si>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</si>
  <si>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</si>
  <si>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</si>
  <si>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</si>
  <si>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</si>
  <si>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</si>
  <si>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</si>
  <si>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</si>
  <si>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</si>
  <si>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</si>
  <si>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</si>
  <si>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</si>
  <si>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</si>
  <si>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</si>
  <si>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</si>
  <si>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</si>
  <si>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</si>
  <si>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</si>
  <si>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</si>
  <si>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</si>
  <si>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</si>
  <si>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</si>
  <si>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</si>
  <si>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</si>
  <si>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</si>
  <si>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</si>
  <si>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</si>
  <si>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</si>
  <si>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</si>
  <si>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</si>
  <si>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</si>
  <si>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</si>
  <si>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</si>
  <si>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</si>
  <si>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</si>
  <si>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</si>
  <si>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</si>
  <si>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</si>
  <si>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</si>
  <si>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</si>
  <si>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</si>
  <si>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</si>
  <si>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</si>
  <si>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</si>
  <si>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</si>
  <si>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</si>
  <si>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</si>
  <si>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</si>
  <si>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</si>
  <si>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</si>
  <si>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</si>
  <si>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</si>
  <si>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</si>
  <si>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</si>
  <si>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</si>
  <si>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</si>
  <si>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</si>
  <si>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</si>
  <si>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</si>
  <si>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</si>
  <si>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</si>
  <si>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</si>
  <si>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</si>
  <si>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</si>
  <si>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</si>
  <si>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</si>
  <si>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</si>
  <si>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</si>
  <si>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</si>
  <si>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</si>
  <si>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</si>
  <si>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</si>
  <si>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</si>
  <si>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</si>
  <si>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</si>
  <si>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</si>
  <si>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</si>
  <si>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</si>
  <si>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</si>
  <si>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</si>
  <si>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</si>
  <si>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</si>
  <si>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</si>
  <si>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</si>
  <si>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</si>
  <si>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</si>
  <si>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</si>
  <si>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</si>
  <si>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</si>
  <si>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</si>
  <si>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</si>
  <si>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</si>
  <si>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</si>
  <si>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</si>
  <si>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</si>
  <si>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</si>
  <si>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</si>
  <si>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</si>
  <si>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</si>
  <si>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</si>
  <si>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</si>
  <si>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</si>
  <si>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</si>
  <si>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</si>
  <si>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</si>
  <si>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</si>
  <si>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</si>
  <si>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</si>
  <si>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</si>
  <si>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</si>
  <si>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</si>
  <si>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</si>
  <si>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</si>
  <si>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</si>
  <si>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</si>
  <si>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</si>
  <si>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</si>
  <si>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</si>
  <si>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</si>
  <si>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</si>
  <si>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</si>
  <si>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</si>
  <si>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</si>
  <si>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</si>
  <si>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</si>
  <si>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</si>
  <si>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</si>
  <si>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</si>
  <si>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</si>
  <si>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</si>
  <si>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</si>
  <si>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</si>
  <si>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</si>
  <si>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</si>
  <si>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</si>
  <si>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</si>
  <si>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</si>
  <si>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</si>
  <si>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</si>
  <si>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</si>
  <si>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</si>
  <si>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</si>
  <si>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</si>
  <si>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</si>
  <si>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</si>
  <si>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</si>
  <si>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</si>
  <si>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</si>
  <si>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</si>
  <si>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</si>
  <si>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</si>
  <si>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</si>
  <si>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</si>
  <si>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</si>
  <si>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</si>
  <si>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</si>
  <si>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</si>
  <si>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</si>
  <si>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</si>
  <si>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</si>
  <si>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</si>
  <si>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</si>
  <si>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</si>
  <si>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</si>
  <si>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</si>
  <si>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</si>
  <si>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</si>
  <si>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</si>
  <si>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</si>
  <si>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</si>
  <si>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</si>
  <si>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</si>
  <si>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</si>
  <si>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</si>
  <si>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</si>
  <si>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</si>
  <si>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</si>
  <si>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</si>
  <si>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</si>
  <si>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</si>
  <si>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</si>
  <si>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</si>
  <si>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</si>
  <si>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</si>
  <si>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</si>
  <si>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</si>
  <si>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</si>
  <si>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</si>
  <si>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</si>
  <si>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</si>
  <si>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</si>
  <si>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</si>
  <si>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</si>
  <si>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</si>
  <si>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</si>
  <si>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</si>
  <si>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</si>
  <si>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</si>
  <si>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</si>
  <si>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</si>
  <si>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</si>
  <si>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</si>
  <si>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</si>
  <si>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</si>
  <si>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</si>
  <si>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</si>
  <si>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</si>
  <si>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</si>
  <si>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</si>
  <si>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</si>
  <si>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</si>
  <si>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</si>
  <si>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</si>
  <si>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</si>
  <si>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</si>
  <si>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</si>
  <si>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</si>
  <si>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</si>
  <si>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</si>
  <si>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</si>
  <si>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</si>
  <si>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</si>
  <si>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</si>
  <si>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</si>
  <si>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</si>
  <si>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</si>
  <si>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</si>
  <si>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</si>
  <si>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</si>
  <si>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</si>
  <si>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</si>
  <si>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</si>
  <si>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</si>
  <si>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</si>
  <si>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</si>
  <si>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</si>
  <si>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</si>
  <si>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</si>
  <si>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</si>
  <si>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</si>
  <si>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</si>
  <si>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</si>
  <si>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</si>
  <si>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</si>
  <si>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</si>
  <si>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</si>
  <si>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</si>
  <si>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</si>
  <si>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</si>
  <si>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</si>
  <si>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</si>
  <si>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</si>
  <si>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</si>
  <si>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</si>
  <si>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</si>
  <si>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</si>
  <si>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</si>
  <si>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</si>
  <si>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</si>
  <si>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</si>
  <si>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</si>
  <si>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</si>
  <si>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</si>
  <si>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</si>
  <si>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</si>
  <si>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</si>
  <si>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</si>
  <si>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</si>
  <si>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</si>
  <si>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</si>
  <si>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</si>
  <si>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</si>
  <si>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</si>
  <si>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</si>
  <si>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</si>
  <si>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</si>
  <si>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</si>
  <si>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</si>
  <si>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</si>
  <si>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</si>
  <si>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</si>
  <si>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</si>
  <si>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</si>
  <si>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</si>
  <si>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</si>
  <si>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</si>
  <si>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</si>
  <si>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</si>
  <si>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</si>
  <si>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</si>
  <si>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</si>
  <si>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</si>
  <si>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</si>
  <si>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</si>
  <si>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</si>
  <si>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</si>
  <si>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</si>
  <si>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</si>
  <si>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</si>
  <si>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</si>
  <si>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</si>
  <si>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</si>
  <si>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</si>
  <si>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</si>
  <si>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</si>
  <si>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</si>
  <si>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</si>
  <si>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</si>
  <si>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</si>
  <si>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</si>
  <si>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</si>
  <si>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</si>
  <si>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</si>
  <si>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</si>
  <si>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</si>
  <si>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</si>
  <si>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</si>
  <si>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</si>
  <si>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</si>
  <si>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</si>
  <si>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</si>
  <si>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</si>
  <si>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</si>
  <si>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</si>
  <si>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</si>
  <si>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</si>
  <si>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</si>
  <si>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</si>
  <si>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</si>
  <si>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</si>
  <si>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</si>
  <si>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</si>
  <si>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</si>
  <si>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</si>
  <si>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</si>
  <si>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</si>
  <si>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</si>
  <si>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</si>
  <si>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</si>
  <si>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</si>
  <si>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</si>
  <si>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</si>
  <si>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</si>
  <si>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</si>
  <si>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</si>
  <si>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</si>
  <si>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</si>
  <si>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</si>
  <si>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</si>
  <si>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</si>
  <si>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</si>
  <si>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</si>
  <si>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</si>
  <si>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</si>
  <si>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</si>
  <si>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</si>
  <si>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</si>
  <si>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</si>
  <si>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</si>
  <si>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</si>
  <si>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</si>
  <si>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</si>
  <si>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</si>
  <si>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</si>
  <si>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</si>
  <si>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</si>
  <si>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</si>
  <si>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</si>
  <si>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</si>
  <si>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</si>
  <si>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</si>
  <si>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</si>
  <si>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</si>
  <si>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</si>
  <si>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</si>
  <si>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</si>
  <si>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</si>
  <si>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</si>
  <si>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</si>
  <si>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</si>
  <si>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</si>
  <si>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</si>
  <si>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</si>
  <si>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</si>
  <si>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</si>
  <si>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</si>
  <si>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</si>
  <si>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</si>
  <si>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</si>
  <si>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</si>
  <si>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</si>
  <si>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</si>
  <si>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</si>
  <si>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</si>
  <si>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</si>
  <si>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</si>
  <si>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</si>
  <si>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</si>
  <si>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</si>
  <si>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</si>
  <si>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</si>
  <si>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</si>
  <si>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</si>
  <si>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</si>
  <si>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</si>
  <si>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</si>
  <si>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</si>
  <si>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</si>
  <si>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</si>
  <si>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</si>
  <si>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</si>
  <si>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</si>
  <si>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</si>
  <si>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</si>
  <si>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</si>
  <si>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</si>
  <si>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</si>
  <si>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</si>
  <si>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</si>
  <si>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</si>
  <si>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</si>
  <si>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</si>
  <si>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</si>
  <si>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</si>
  <si>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</si>
  <si>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</si>
  <si>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</si>
  <si>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</si>
  <si>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</si>
  <si>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</si>
  <si>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</si>
  <si>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</si>
  <si>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</si>
  <si>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</si>
  <si>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</si>
  <si>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</si>
  <si>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</si>
  <si>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</si>
  <si>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</si>
  <si>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</si>
  <si>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</si>
  <si>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</si>
  <si>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</si>
  <si>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</si>
  <si>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</si>
  <si>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</si>
  <si>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</si>
  <si>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</si>
  <si>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</si>
  <si>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</si>
  <si>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</si>
  <si>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</si>
  <si>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</si>
  <si>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</si>
  <si>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</si>
  <si>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</si>
  <si>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</si>
  <si>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</si>
  <si>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</si>
  <si>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</si>
  <si>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</si>
  <si>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</si>
  <si>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</si>
  <si>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</si>
  <si>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</si>
  <si>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</si>
  <si>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</si>
  <si>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</si>
  <si>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</si>
  <si>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</si>
  <si>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</si>
  <si>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</si>
  <si>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</si>
  <si>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</si>
  <si>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</si>
  <si>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</si>
  <si>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</si>
  <si>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</si>
  <si>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</si>
  <si>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</si>
  <si>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</si>
  <si>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</si>
  <si>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</si>
  <si>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</si>
  <si>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</si>
  <si>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</si>
  <si>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</si>
  <si>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</si>
  <si>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</si>
  <si>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</si>
  <si>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</si>
  <si>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</si>
  <si>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</si>
  <si>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</si>
  <si>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</si>
  <si>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</si>
  <si>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</si>
  <si>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</si>
  <si>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</si>
  <si>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</si>
  <si>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</si>
  <si>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</si>
  <si>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</si>
  <si>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</si>
  <si>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</si>
  <si>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</si>
  <si>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</si>
  <si>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</si>
  <si>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</si>
  <si>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</si>
  <si>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</si>
  <si>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</si>
  <si>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</si>
  <si>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</si>
  <si>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</si>
  <si>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</si>
  <si>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</si>
  <si>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</si>
  <si>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</si>
  <si>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</si>
  <si>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</si>
  <si>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</si>
  <si>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</si>
  <si>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</si>
  <si>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</si>
  <si>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</si>
  <si>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</si>
  <si>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</si>
  <si>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</si>
  <si>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</si>
  <si>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</si>
  <si>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</si>
  <si>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</si>
  <si>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</si>
  <si>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</si>
  <si>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</si>
  <si>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</si>
  <si>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</si>
  <si>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</si>
  <si>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</si>
  <si>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</si>
  <si>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</si>
  <si>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</si>
  <si>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</si>
  <si>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</si>
  <si>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</si>
  <si>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</si>
  <si>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</si>
  <si>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</si>
  <si>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</si>
  <si>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</si>
  <si>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</si>
  <si>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</si>
  <si>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</si>
  <si>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</si>
  <si>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</si>
  <si>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</si>
  <si>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</si>
  <si>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</si>
  <si>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</si>
  <si>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</si>
  <si>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</si>
  <si>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</si>
  <si>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</si>
  <si>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</si>
  <si>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</si>
  <si>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</si>
  <si>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</si>
  <si>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</si>
  <si>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</si>
  <si>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</si>
  <si>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</si>
  <si>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</si>
  <si>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</si>
  <si>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</si>
  <si>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</si>
  <si>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</si>
  <si>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</si>
  <si>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</si>
  <si>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</si>
  <si>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</si>
  <si>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</si>
  <si>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</si>
  <si>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</si>
  <si>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</si>
  <si>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</si>
  <si>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</si>
  <si>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</si>
  <si>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</si>
  <si>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</si>
  <si>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</si>
  <si>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</si>
  <si>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</si>
  <si>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</si>
  <si>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</si>
  <si>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</si>
  <si>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</si>
  <si>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</si>
  <si>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</si>
  <si>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</si>
  <si>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</si>
  <si>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</si>
  <si>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</si>
  <si>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</si>
  <si>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</si>
  <si>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</si>
  <si>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</si>
  <si>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</si>
  <si>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</si>
  <si>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</si>
  <si>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</si>
  <si>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</si>
  <si>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</si>
  <si>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</si>
  <si>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</si>
  <si>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</si>
  <si>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</si>
  <si>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</si>
  <si>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</si>
  <si>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</si>
  <si>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</si>
  <si>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</si>
  <si>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</si>
  <si>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</si>
  <si>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</si>
  <si>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</si>
  <si>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</si>
  <si>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</si>
  <si>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</si>
  <si>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</si>
  <si>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</si>
  <si>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</si>
  <si>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</si>
  <si>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</si>
  <si>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</si>
  <si>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</si>
  <si>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</si>
  <si>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</si>
  <si>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</si>
  <si>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</si>
  <si>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</si>
  <si>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</si>
  <si>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</si>
  <si>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</si>
  <si>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</si>
  <si>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</si>
  <si>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</si>
  <si>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</si>
  <si>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</si>
  <si>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</si>
  <si>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</si>
  <si>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</si>
  <si>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</si>
  <si>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</si>
  <si>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</si>
  <si>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</si>
  <si>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</si>
  <si>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</si>
  <si>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</si>
  <si>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</si>
  <si>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</si>
  <si>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</si>
  <si>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</si>
  <si>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</si>
  <si>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</si>
  <si>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</si>
  <si>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</si>
  <si>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</si>
  <si>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</si>
  <si>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</si>
  <si>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</si>
  <si>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</si>
  <si>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</si>
  <si>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</si>
  <si>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</si>
  <si>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</si>
  <si>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</si>
  <si>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</si>
  <si>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</si>
  <si>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</si>
  <si>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</si>
  <si>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</si>
  <si>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</si>
  <si>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</si>
  <si>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</si>
  <si>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</si>
  <si>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</si>
  <si>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</si>
  <si>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</si>
  <si>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</si>
  <si>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</si>
  <si>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</si>
  <si>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</si>
  <si>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</si>
  <si>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</si>
  <si>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</si>
  <si>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</si>
  <si>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</si>
  <si>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</si>
  <si>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</si>
  <si>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</si>
  <si>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</si>
  <si>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</si>
  <si>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</si>
  <si>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</si>
  <si>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</si>
  <si>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</si>
  <si>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</si>
  <si>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</si>
  <si>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</si>
  <si>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</si>
  <si>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</si>
  <si>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</si>
  <si>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</si>
  <si>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</si>
  <si>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</si>
  <si>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</si>
  <si>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</si>
  <si>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</si>
  <si>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</si>
  <si>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</si>
  <si>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</si>
  <si>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</si>
  <si>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</si>
  <si>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</si>
  <si>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</si>
  <si>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</si>
  <si>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</si>
  <si>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</si>
  <si>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</si>
  <si>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</si>
  <si>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</si>
  <si>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</si>
  <si>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</si>
  <si>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</si>
  <si>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</si>
  <si>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</si>
  <si>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</si>
  <si>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</si>
  <si>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</si>
  <si>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</si>
  <si>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</si>
  <si>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</si>
  <si>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</si>
  <si>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</si>
  <si>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</si>
  <si>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</si>
  <si>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</si>
  <si>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</si>
  <si>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</si>
  <si>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</si>
  <si>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</si>
  <si>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</si>
  <si>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</si>
  <si>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</si>
  <si>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</si>
  <si>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</si>
  <si>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</si>
  <si>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</si>
  <si>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</si>
  <si>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</si>
  <si>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</si>
  <si>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</si>
  <si>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</si>
  <si>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</si>
  <si>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</si>
  <si>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</si>
  <si>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</si>
  <si>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</si>
  <si>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</si>
  <si>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</si>
  <si>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</si>
  <si>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</si>
  <si>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</si>
  <si>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</si>
  <si>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</si>
  <si>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</si>
  <si>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</si>
  <si>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</si>
  <si>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</si>
  <si>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</si>
  <si>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</si>
  <si>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</si>
  <si>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</si>
  <si>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</si>
  <si>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</si>
  <si>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</si>
  <si>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</si>
  <si>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</si>
  <si>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</si>
  <si>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</si>
  <si>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</si>
  <si>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</si>
  <si>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</si>
  <si>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</si>
  <si>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</si>
  <si>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</si>
  <si>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</si>
  <si>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</si>
  <si>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</si>
  <si>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</si>
  <si>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</si>
  <si>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</si>
  <si>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</si>
  <si>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</si>
  <si>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</si>
  <si>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</si>
  <si>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</si>
  <si>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</si>
  <si>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</si>
  <si>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</si>
  <si>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</si>
  <si>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</si>
  <si>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</si>
  <si>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</si>
  <si>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</si>
  <si>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</si>
  <si>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</si>
  <si>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</si>
  <si>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</si>
  <si>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</si>
  <si>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</si>
  <si>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</si>
  <si>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</si>
  <si>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</si>
  <si>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</si>
  <si>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</si>
  <si>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</si>
  <si>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</si>
  <si>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</si>
  <si>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</si>
  <si>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</si>
  <si>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</si>
  <si>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</si>
  <si>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</si>
  <si>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</si>
  <si>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</si>
  <si>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</si>
  <si>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</si>
  <si>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</si>
  <si>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</si>
  <si>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</si>
  <si>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</si>
  <si>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</si>
  <si>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</si>
  <si>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</si>
  <si>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</si>
  <si>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</si>
  <si>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</si>
  <si>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</si>
  <si>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</si>
  <si>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</si>
  <si>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</si>
  <si>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</si>
  <si>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</si>
  <si>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</si>
  <si>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</si>
  <si>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</si>
  <si>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</si>
  <si>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</si>
  <si>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</si>
  <si>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</si>
  <si>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</si>
  <si>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</si>
  <si>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</si>
  <si>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</si>
  <si>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</si>
  <si>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</si>
  <si>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</si>
  <si>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</si>
  <si>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</si>
  <si>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</si>
  <si>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</si>
  <si>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</si>
  <si>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</si>
  <si>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</si>
  <si>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</si>
  <si>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</si>
  <si>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</si>
  <si>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</si>
  <si>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</si>
  <si>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</si>
  <si>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</si>
  <si>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</si>
  <si>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</si>
  <si>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</si>
  <si>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</si>
  <si>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</si>
  <si>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</si>
  <si>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</si>
  <si>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</si>
  <si>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</si>
  <si>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</si>
  <si>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</si>
  <si>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</si>
  <si>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</si>
  <si>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</si>
  <si>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</si>
  <si>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</si>
  <si>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</si>
  <si>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</si>
  <si>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</si>
  <si>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</si>
  <si>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</si>
  <si>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</si>
  <si>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</si>
  <si>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</si>
  <si>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</si>
  <si>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</si>
  <si>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</si>
  <si>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</si>
  <si>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</si>
  <si>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</si>
  <si>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</si>
  <si>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</si>
  <si>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</si>
  <si>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</si>
  <si>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</si>
  <si>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</si>
  <si>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</si>
  <si>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</si>
  <si>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</si>
  <si>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</si>
  <si>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</si>
  <si>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</si>
  <si>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</si>
  <si>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</si>
  <si>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</si>
  <si>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</si>
  <si>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</si>
  <si>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</si>
  <si>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</si>
  <si>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</si>
  <si>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</si>
  <si>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</si>
  <si>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</si>
  <si>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</si>
  <si>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</si>
  <si>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</si>
  <si>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</si>
  <si>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</si>
  <si>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</si>
  <si>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</si>
  <si>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</si>
  <si>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</si>
  <si>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</si>
  <si>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</si>
  <si>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</si>
  <si>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</si>
  <si>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</si>
  <si>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</si>
  <si>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</si>
  <si>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</si>
  <si>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</si>
  <si>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</si>
  <si>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</si>
  <si>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</si>
  <si>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</si>
  <si>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</si>
  <si>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</si>
  <si>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</si>
  <si>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</si>
  <si>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</si>
  <si>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</si>
  <si>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</si>
  <si>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</si>
  <si>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</si>
  <si>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</si>
  <si>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</si>
  <si>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</si>
  <si>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</si>
  <si>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</si>
  <si>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</si>
  <si>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</si>
  <si>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</si>
  <si>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</si>
  <si>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</si>
  <si>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</si>
  <si>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</si>
  <si>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</si>
  <si>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</si>
  <si>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</si>
  <si>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</si>
  <si>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</si>
  <si>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</si>
  <si>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</si>
  <si>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</si>
  <si>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</si>
  <si>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</si>
  <si>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</si>
  <si>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</si>
  <si>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</si>
  <si>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</si>
  <si>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</si>
  <si>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</si>
  <si>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</si>
  <si>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</si>
  <si>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</si>
  <si>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</si>
  <si>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</si>
  <si>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</si>
  <si>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</si>
  <si>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</si>
  <si>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</si>
  <si>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</si>
  <si>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</si>
  <si>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</si>
  <si>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</si>
  <si>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</si>
  <si>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</si>
  <si>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</si>
  <si>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</si>
  <si>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</si>
  <si>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</si>
  <si>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</si>
  <si>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</si>
  <si>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</si>
  <si>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</si>
  <si>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</si>
  <si>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</si>
  <si>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</si>
  <si>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</si>
  <si>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</si>
  <si>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</si>
  <si>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</si>
  <si>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</si>
  <si>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</si>
  <si>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</si>
  <si>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</si>
  <si>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</si>
  <si>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</si>
  <si>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</si>
  <si>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</si>
  <si>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</si>
  <si>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</si>
  <si>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</si>
  <si>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</si>
  <si>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</si>
  <si>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</si>
  <si>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</si>
  <si>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</si>
  <si>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</si>
  <si>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</si>
  <si>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</si>
  <si>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</si>
  <si>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</si>
  <si>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</si>
  <si>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</si>
  <si>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</si>
  <si>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</si>
  <si>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</si>
  <si>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</si>
  <si>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</si>
  <si>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</si>
  <si>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</si>
  <si>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</si>
  <si>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</si>
  <si>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</si>
  <si>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</si>
  <si>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</si>
  <si>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</si>
  <si>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</si>
  <si>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</si>
  <si>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</si>
  <si>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</si>
  <si>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</si>
  <si>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</si>
  <si>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</si>
  <si>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</si>
  <si>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</si>
  <si>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</si>
  <si>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</si>
  <si>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</si>
  <si>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</si>
  <si>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</si>
  <si>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</si>
  <si>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</si>
  <si>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</si>
  <si>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</si>
  <si>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</si>
  <si>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</si>
  <si>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</si>
  <si>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</si>
  <si>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</si>
  <si>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</si>
  <si>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</si>
  <si>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</si>
  <si>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</si>
  <si>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</si>
  <si>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</si>
  <si>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</si>
  <si>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</si>
  <si>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</si>
  <si>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</si>
  <si>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</si>
  <si>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</si>
  <si>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</si>
  <si>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</si>
  <si>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</si>
  <si>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</si>
  <si>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</si>
  <si>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</si>
  <si>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</si>
  <si>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</si>
  <si>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</si>
  <si>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</si>
  <si>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</si>
  <si>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</si>
  <si>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</si>
  <si>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</si>
  <si>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</si>
  <si>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</si>
  <si>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</si>
  <si>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</si>
  <si>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</si>
  <si>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</si>
  <si>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</si>
  <si>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</si>
  <si>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</si>
  <si>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</si>
  <si>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</si>
  <si>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</si>
  <si>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</si>
  <si>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</si>
  <si>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</si>
  <si>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</si>
  <si>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</si>
  <si>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</si>
  <si>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</si>
  <si>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</si>
  <si>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</si>
  <si>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</si>
  <si>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</si>
  <si>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</si>
  <si>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</si>
  <si>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</si>
  <si>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</si>
  <si>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</si>
  <si>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</si>
  <si>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</si>
  <si>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</si>
  <si>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</si>
  <si>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</si>
  <si>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</si>
  <si>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</si>
  <si>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</si>
  <si>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</si>
  <si>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</si>
  <si>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</si>
  <si>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</si>
  <si>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</si>
  <si>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</si>
  <si>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</si>
  <si>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</si>
  <si>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</si>
  <si>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</si>
  <si>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</si>
  <si>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</si>
  <si>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</si>
  <si>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</si>
  <si>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</si>
  <si>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</si>
  <si>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</si>
  <si>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</si>
  <si>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</si>
  <si>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</si>
  <si>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</si>
  <si>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</si>
  <si>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</si>
  <si>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</si>
  <si>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</si>
  <si>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</si>
  <si>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</si>
  <si>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</si>
  <si>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</si>
  <si>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</si>
  <si>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</si>
  <si>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</si>
  <si>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</si>
  <si>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</si>
  <si>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</si>
  <si>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</si>
  <si>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</si>
  <si>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</si>
  <si>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</si>
  <si>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</si>
  <si>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</si>
  <si>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</si>
  <si>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</si>
  <si>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</si>
  <si>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</si>
  <si>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</si>
  <si>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</si>
  <si>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</si>
  <si>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</si>
  <si>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</si>
  <si>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</si>
  <si>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</si>
  <si>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</si>
  <si>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</si>
  <si>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</si>
  <si>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</si>
  <si>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</si>
  <si>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</si>
  <si>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</si>
  <si>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</si>
  <si>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</si>
  <si>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</si>
  <si>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</si>
  <si>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</si>
  <si>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</si>
  <si>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</si>
  <si>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</si>
  <si>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</si>
  <si>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</si>
  <si>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</si>
  <si>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</si>
  <si>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</si>
  <si>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</si>
  <si>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</si>
  <si>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</si>
  <si>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</si>
  <si>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</si>
  <si>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</si>
  <si>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</si>
  <si>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</si>
  <si>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</si>
  <si>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</si>
  <si>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</si>
  <si>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</si>
  <si>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</si>
  <si>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</si>
  <si>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</si>
  <si>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</si>
  <si>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</si>
  <si>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</si>
  <si>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</si>
  <si>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</si>
  <si>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</si>
  <si>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</si>
  <si>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</si>
  <si>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</si>
  <si>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</si>
  <si>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</si>
  <si>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</si>
  <si>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</si>
  <si>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</si>
  <si>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</si>
  <si>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</si>
  <si>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</si>
  <si>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</si>
  <si>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</si>
  <si>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</si>
  <si>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</si>
  <si>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</si>
  <si>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</si>
  <si>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</si>
  <si>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</si>
  <si>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</si>
  <si>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</si>
  <si>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</si>
  <si>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</si>
  <si>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</si>
  <si>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</si>
  <si>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</si>
  <si>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</si>
  <si>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</si>
  <si>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</si>
  <si>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</si>
  <si>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</si>
  <si>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</si>
  <si>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</si>
  <si>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</si>
  <si>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</si>
  <si>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</si>
  <si>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</si>
  <si>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</si>
  <si>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</si>
  <si>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</si>
  <si>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</si>
  <si>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</si>
  <si>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</si>
  <si>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</si>
  <si>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</si>
  <si>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</si>
  <si>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</si>
  <si>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</si>
  <si>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</si>
  <si>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</si>
  <si>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</si>
  <si>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</si>
  <si>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</si>
  <si>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</si>
  <si>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</si>
  <si>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</si>
  <si>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</si>
  <si>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</si>
  <si>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</si>
  <si>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</si>
  <si>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</si>
  <si>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</si>
  <si>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</si>
  <si>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</si>
  <si>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</si>
  <si>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</si>
  <si>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</si>
  <si>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</si>
  <si>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</si>
  <si>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</si>
  <si>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</si>
  <si>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</si>
  <si>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</si>
  <si>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</si>
  <si>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</si>
  <si>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</si>
  <si>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</si>
  <si>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</si>
  <si>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</si>
  <si>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</si>
  <si>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</si>
  <si>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</si>
  <si>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</si>
  <si>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</si>
  <si>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</si>
  <si>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</si>
  <si>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</si>
  <si>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</si>
  <si>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</si>
  <si>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</si>
  <si>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</si>
  <si>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</si>
  <si>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</si>
  <si>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</si>
  <si>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</si>
  <si>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</si>
  <si>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</si>
  <si>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</si>
  <si>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</si>
  <si>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</si>
  <si>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</si>
  <si>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</si>
  <si>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</si>
  <si>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</si>
  <si>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</si>
  <si>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</si>
  <si>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</si>
  <si>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</si>
  <si>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</si>
  <si>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</si>
  <si>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</si>
  <si>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</si>
  <si>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</si>
  <si>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</si>
  <si>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</si>
  <si>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</si>
  <si>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</si>
  <si>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</si>
  <si>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</si>
  <si>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</si>
  <si>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</si>
  <si>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</si>
  <si>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</si>
  <si>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</si>
  <si>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</si>
  <si>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</si>
  <si>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</si>
  <si>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</si>
  <si>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</si>
  <si>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</si>
  <si>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</si>
  <si>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</si>
  <si>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</si>
  <si>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</si>
  <si>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</si>
  <si>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</si>
  <si>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</si>
  <si>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</si>
  <si>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</si>
  <si>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</si>
  <si>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</si>
  <si>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</si>
  <si>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</si>
  <si>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</si>
  <si>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</si>
  <si>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</si>
  <si>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</si>
  <si>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</si>
  <si>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</si>
  <si>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</si>
  <si>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</si>
  <si>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</si>
  <si>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</si>
  <si>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</si>
  <si>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</si>
  <si>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</si>
  <si>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</si>
  <si>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</si>
  <si>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</si>
  <si>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</si>
  <si>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</si>
  <si>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</si>
  <si>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</si>
  <si>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</si>
  <si>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</si>
  <si>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</si>
  <si>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</si>
  <si>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</si>
  <si>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</si>
  <si>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</si>
  <si>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</si>
  <si>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</si>
  <si>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</si>
  <si>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</si>
  <si>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</si>
  <si>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</si>
  <si>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</si>
  <si>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</si>
  <si>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</si>
  <si>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</si>
  <si>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</si>
  <si>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</si>
  <si>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</si>
  <si>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</si>
  <si>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</si>
  <si>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</si>
  <si>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</si>
  <si>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</si>
  <si>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</si>
  <si>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</si>
  <si>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</si>
  <si>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</si>
  <si>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</si>
  <si>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</si>
  <si>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</si>
  <si>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</si>
  <si>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</si>
  <si>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</si>
  <si>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</si>
  <si>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</si>
  <si>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</si>
  <si>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</si>
  <si>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</si>
  <si>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</si>
  <si>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</si>
  <si>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</si>
  <si>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</si>
  <si>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</si>
  <si>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</si>
  <si>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</si>
  <si>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</si>
  <si>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</si>
  <si>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</si>
  <si>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</si>
  <si>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</si>
  <si>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</si>
  <si>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</si>
  <si>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</si>
  <si>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</si>
  <si>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</si>
  <si>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</si>
  <si>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</si>
  <si>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</si>
  <si>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</si>
  <si>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</si>
  <si>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</si>
  <si>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</si>
  <si>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</si>
  <si>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</si>
  <si>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</si>
  <si>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</si>
  <si>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</si>
  <si>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</si>
  <si>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</si>
  <si>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</si>
  <si>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</si>
  <si>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</si>
  <si>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</si>
  <si>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</si>
  <si>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</si>
  <si>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</si>
  <si>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</si>
  <si>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</si>
  <si>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</si>
  <si>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</si>
  <si>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</si>
  <si>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</si>
  <si>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</si>
  <si>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</si>
  <si>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</si>
  <si>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</si>
  <si>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</si>
  <si>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</si>
  <si>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</si>
  <si>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</si>
  <si>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</si>
  <si>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</si>
  <si>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</si>
  <si>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</si>
  <si>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</si>
  <si>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</si>
  <si>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</si>
  <si>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</si>
  <si>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</si>
  <si>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</si>
  <si>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</si>
  <si>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</si>
  <si>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</si>
  <si>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</si>
  <si>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</si>
  <si>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</si>
  <si>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</si>
  <si>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</si>
  <si>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</si>
  <si>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</si>
  <si>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</si>
  <si>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</si>
  <si>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</si>
  <si>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</si>
  <si>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</si>
  <si>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</si>
  <si>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</si>
  <si>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</si>
  <si>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</si>
  <si>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</si>
  <si>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</si>
  <si>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</si>
  <si>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</si>
  <si>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</si>
  <si>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</si>
  <si>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</si>
  <si>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</si>
  <si>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</si>
  <si>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</si>
  <si>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</si>
  <si>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</si>
  <si>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</si>
  <si>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</si>
  <si>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</si>
  <si>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</si>
  <si>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</si>
  <si>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</si>
  <si>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</si>
  <si>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</si>
  <si>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</si>
  <si>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</si>
  <si>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</si>
  <si>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</si>
  <si>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</si>
  <si>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</si>
  <si>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</si>
  <si>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</si>
  <si>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</si>
  <si>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</si>
  <si>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</si>
  <si>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</si>
  <si>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</si>
  <si>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</si>
  <si>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</si>
  <si>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</si>
  <si>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</si>
  <si>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</si>
  <si>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</si>
  <si>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</si>
  <si>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</si>
  <si>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</si>
  <si>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</si>
  <si>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</si>
  <si>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</si>
  <si>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</si>
  <si>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</si>
  <si>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</si>
  <si>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</si>
  <si>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</si>
  <si>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</si>
  <si>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</si>
  <si>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</si>
  <si>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</si>
  <si>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</si>
  <si>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</si>
  <si>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</si>
  <si>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</si>
  <si>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</si>
  <si>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</si>
  <si>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</si>
  <si>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</si>
  <si>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</si>
  <si>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</si>
  <si>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</si>
  <si>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</si>
  <si>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</si>
  <si>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</si>
  <si>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</si>
  <si>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</si>
  <si>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</si>
  <si>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</si>
  <si>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</si>
  <si>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</si>
  <si>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</si>
  <si>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</si>
  <si>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</si>
  <si>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</si>
  <si>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</si>
  <si>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</si>
  <si>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</si>
  <si>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</si>
  <si>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</si>
  <si>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</si>
  <si>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</si>
  <si>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</si>
  <si>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</si>
  <si>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</si>
  <si>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</si>
  <si>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</si>
  <si>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</si>
  <si>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</si>
  <si>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</si>
  <si>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</si>
  <si>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</si>
  <si>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</si>
  <si>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</si>
  <si>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</si>
  <si>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</si>
  <si>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</si>
  <si>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</si>
  <si>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</si>
  <si>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</si>
  <si>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</si>
  <si>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</si>
  <si>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</si>
  <si>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</si>
  <si>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</si>
  <si>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</si>
  <si>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</si>
  <si>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</si>
  <si>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</si>
  <si>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</si>
  <si>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</si>
  <si>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</si>
  <si>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</si>
  <si>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</si>
  <si>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</si>
  <si>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</si>
  <si>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</si>
  <si>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</si>
  <si>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</si>
  <si>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</si>
  <si>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</si>
  <si>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</si>
  <si>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</si>
  <si>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</si>
  <si>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</si>
  <si>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</si>
  <si>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</si>
  <si>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</si>
  <si>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</si>
  <si>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</si>
  <si>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</si>
  <si>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</si>
  <si>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</si>
  <si>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</si>
  <si>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</si>
  <si>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</si>
  <si>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</si>
  <si>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</si>
  <si>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</si>
  <si>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</si>
  <si>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</si>
  <si>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</si>
  <si>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</si>
  <si>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</si>
  <si>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</si>
  <si>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</si>
  <si>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</si>
  <si>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</si>
  <si>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</si>
  <si>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</si>
  <si>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</si>
  <si>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</si>
  <si>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</si>
  <si>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</si>
  <si>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</si>
  <si>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</si>
  <si>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</si>
  <si>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</si>
  <si>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</si>
  <si>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</si>
  <si>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</si>
  <si>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</si>
  <si>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</si>
  <si>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</si>
  <si>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</si>
  <si>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</si>
  <si>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</si>
  <si>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</si>
  <si>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</si>
  <si>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</si>
  <si>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</si>
  <si>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</si>
  <si>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</si>
  <si>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</si>
  <si>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</si>
  <si>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</si>
  <si>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</si>
  <si>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</si>
  <si>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</si>
  <si>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</si>
  <si>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</si>
  <si>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</si>
  <si>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</si>
  <si>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</si>
  <si>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</si>
  <si>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</si>
  <si>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</si>
  <si>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</si>
  <si>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</si>
  <si>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</si>
  <si>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</si>
  <si>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</si>
  <si>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</si>
  <si>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</si>
  <si>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</si>
  <si>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</si>
  <si>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</si>
  <si>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</si>
  <si>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</si>
  <si>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</si>
  <si>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</si>
  <si>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</si>
  <si>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</si>
  <si>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</si>
  <si>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</si>
  <si>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</si>
  <si>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</si>
  <si>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</si>
  <si>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</si>
  <si>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</si>
  <si>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</si>
  <si>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</si>
  <si>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</si>
  <si>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</si>
  <si>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</si>
  <si>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</si>
  <si>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</si>
  <si>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</si>
  <si>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</si>
  <si>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</si>
  <si>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</si>
  <si>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</si>
  <si>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</si>
  <si>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</si>
  <si>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</si>
  <si>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</si>
  <si>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</si>
  <si>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</si>
  <si>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</si>
  <si>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</si>
  <si>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</si>
  <si>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</si>
  <si>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</si>
  <si>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</si>
  <si>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</si>
  <si>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</si>
  <si>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</si>
  <si>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</si>
  <si>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</si>
  <si>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</si>
  <si>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</si>
  <si>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</si>
  <si>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</si>
  <si>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</si>
  <si>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</si>
  <si>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</si>
  <si>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</si>
  <si>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</si>
  <si>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</si>
  <si>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</si>
  <si>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</si>
  <si>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</si>
  <si>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</si>
  <si>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</si>
  <si>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</si>
  <si>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</si>
  <si>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</si>
  <si>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</si>
  <si>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</si>
  <si>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</si>
  <si>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</si>
  <si>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</si>
  <si>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</si>
  <si>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</si>
  <si>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</si>
  <si>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</si>
  <si>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</si>
  <si>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</si>
  <si>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</si>
  <si>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</si>
  <si>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</si>
  <si>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</si>
  <si>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</si>
  <si>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</si>
  <si>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</si>
  <si>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</si>
  <si>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</si>
  <si>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</si>
  <si>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</si>
  <si>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</si>
  <si>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</si>
  <si>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</si>
  <si>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</si>
  <si>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</si>
  <si>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</si>
  <si>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</si>
  <si>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</si>
  <si>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</si>
  <si>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</si>
  <si>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</si>
  <si>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</si>
  <si>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</si>
  <si>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</si>
  <si>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</si>
  <si>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</si>
  <si>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</si>
  <si>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</si>
  <si>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</si>
  <si>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</si>
  <si>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</si>
  <si>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</si>
  <si>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</si>
  <si>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</si>
  <si>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</si>
  <si>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</si>
  <si>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</si>
  <si>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</si>
  <si>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</si>
  <si>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</si>
  <si>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</si>
  <si>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</si>
  <si>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</si>
  <si>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</si>
  <si>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</si>
  <si>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</si>
  <si>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</si>
  <si>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</si>
  <si>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</si>
  <si>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</si>
  <si>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</si>
  <si>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</si>
  <si>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</si>
  <si>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</si>
  <si>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</si>
  <si>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</si>
  <si>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</si>
  <si>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</si>
  <si>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</si>
  <si>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</si>
  <si>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</si>
  <si>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</si>
  <si>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</si>
  <si>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</si>
  <si>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</si>
  <si>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</si>
  <si>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</si>
  <si>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</si>
  <si>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</si>
  <si>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</si>
  <si>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</si>
  <si>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</si>
  <si>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</si>
  <si>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</si>
  <si>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</si>
  <si>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</si>
  <si>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</si>
  <si>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</si>
  <si>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</si>
  <si>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</si>
  <si>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</si>
  <si>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</si>
  <si>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</si>
  <si>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</si>
  <si>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</si>
  <si>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</si>
  <si>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</si>
  <si>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</si>
  <si>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</si>
  <si>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</si>
  <si>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</si>
  <si>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</si>
  <si>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</si>
  <si>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</si>
  <si>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</si>
  <si>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</si>
  <si>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</si>
  <si>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</si>
  <si>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</si>
  <si>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</si>
  <si>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</si>
  <si>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</si>
  <si>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</si>
  <si>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</si>
  <si>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</si>
  <si>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</si>
  <si>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</si>
  <si>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</si>
  <si>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</si>
  <si>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</si>
  <si>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</si>
  <si>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</si>
  <si>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</si>
  <si>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</si>
  <si>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</si>
  <si>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</si>
  <si>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</si>
  <si>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</si>
  <si>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</si>
  <si>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</si>
  <si>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</si>
  <si>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</si>
  <si>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</si>
  <si>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</si>
  <si>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</si>
  <si>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</si>
  <si>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</si>
  <si>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</si>
  <si>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</si>
  <si>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</si>
  <si>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</si>
  <si>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</si>
  <si>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</si>
  <si>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</si>
  <si>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</si>
  <si>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</si>
  <si>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</si>
  <si>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</si>
  <si>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</si>
  <si>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</si>
  <si>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</si>
  <si>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</si>
  <si>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</si>
  <si>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</si>
  <si>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</si>
  <si>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</si>
  <si>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</si>
  <si>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</si>
  <si>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</si>
  <si>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</si>
  <si>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</si>
  <si>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</si>
  <si>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</si>
  <si>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</si>
  <si>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</si>
  <si>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</si>
  <si>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</si>
  <si>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</si>
  <si>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</si>
  <si>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</si>
  <si>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</si>
  <si>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</si>
  <si>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</si>
  <si>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</si>
  <si>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</si>
  <si>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</si>
  <si>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</si>
  <si>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</si>
  <si>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</si>
  <si>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</si>
  <si>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</si>
  <si>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</si>
  <si>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</si>
  <si>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</si>
  <si>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</si>
  <si>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</si>
  <si>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</si>
  <si>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</si>
  <si>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</si>
  <si>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</si>
  <si>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</si>
  <si>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</si>
  <si>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</si>
  <si>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</si>
  <si>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</si>
  <si>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</si>
  <si>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</si>
  <si>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</si>
  <si>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</si>
  <si>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</si>
  <si>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</si>
  <si>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</si>
  <si>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</si>
  <si>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</si>
  <si>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</si>
  <si>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</si>
  <si>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</si>
  <si>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</si>
  <si>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</si>
  <si>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</si>
  <si>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</si>
  <si>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</si>
  <si>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</si>
  <si>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</si>
  <si>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</si>
  <si>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</si>
  <si>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</si>
  <si>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</si>
  <si>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</si>
  <si>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</si>
  <si>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</si>
  <si>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</si>
  <si>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</si>
  <si>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</si>
  <si>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</si>
  <si>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</si>
  <si>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</si>
  <si>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</si>
  <si>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</si>
  <si>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</si>
  <si>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</si>
  <si>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</si>
  <si>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</si>
  <si>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</si>
  <si>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</si>
  <si>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</si>
  <si>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</si>
  <si>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</si>
  <si>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</si>
  <si>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</si>
  <si>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</si>
  <si>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</si>
  <si>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</si>
  <si>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</si>
  <si>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</si>
  <si>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</si>
  <si>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</si>
  <si>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</si>
  <si>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</si>
  <si>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</si>
  <si>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</si>
  <si>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</si>
  <si>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</si>
  <si>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</si>
  <si>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</si>
  <si>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</si>
  <si>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</si>
  <si>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</si>
  <si>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</si>
  <si>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</si>
  <si>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</si>
  <si>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</si>
  <si>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</si>
  <si>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</si>
  <si>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</si>
  <si>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</si>
  <si>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</si>
  <si>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</si>
  <si>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</si>
  <si>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</si>
  <si>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</si>
  <si>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</si>
  <si>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</si>
  <si>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</si>
  <si>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</si>
  <si>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</si>
  <si>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</si>
  <si>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</si>
  <si>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</si>
  <si>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</si>
  <si>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</si>
  <si>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</si>
  <si>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</si>
  <si>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</si>
  <si>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</si>
  <si>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</si>
  <si>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</si>
  <si>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</si>
  <si>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</si>
  <si>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</si>
  <si>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</si>
  <si>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</si>
  <si>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</si>
  <si>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</si>
  <si>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</si>
  <si>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</si>
  <si>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</si>
  <si>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</si>
  <si>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</si>
  <si>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</si>
  <si>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</si>
  <si>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</si>
  <si>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</si>
  <si>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</si>
  <si>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</si>
  <si>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</si>
  <si>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</si>
  <si>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</si>
  <si>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</si>
  <si>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</si>
  <si>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</si>
  <si>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</si>
  <si>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</si>
  <si>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</si>
  <si>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</si>
  <si>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</si>
  <si>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</si>
  <si>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</si>
  <si>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</si>
  <si>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</si>
  <si>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</si>
  <si>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</si>
  <si>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</si>
  <si>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</si>
  <si>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</si>
  <si>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</si>
  <si>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</si>
  <si>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</si>
  <si>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</si>
  <si>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</si>
  <si>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</si>
  <si>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</si>
  <si>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</si>
  <si>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</si>
  <si>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</si>
  <si>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</si>
  <si>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</si>
  <si>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</si>
  <si>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</si>
  <si>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</si>
  <si>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</si>
  <si>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</si>
  <si>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</si>
  <si>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</si>
  <si>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</si>
  <si>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</si>
  <si>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</si>
  <si>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</si>
  <si>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</si>
  <si>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</si>
  <si>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</si>
  <si>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</si>
  <si>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</si>
  <si>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</si>
  <si>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</si>
  <si>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</si>
  <si>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</si>
  <si>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</si>
  <si>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</si>
  <si>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</si>
  <si>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</si>
  <si>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</si>
  <si>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</si>
  <si>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</si>
  <si>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</si>
  <si>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</si>
  <si>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</si>
  <si>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</si>
  <si>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</si>
  <si>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</si>
  <si>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</si>
  <si>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</si>
  <si>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</si>
  <si>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</si>
  <si>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</si>
  <si>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</si>
  <si>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</si>
  <si>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</si>
  <si>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</si>
  <si>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</si>
  <si>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</si>
  <si>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</si>
  <si>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</si>
  <si>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</si>
  <si>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</si>
  <si>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</si>
  <si>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</si>
  <si>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</si>
  <si>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</si>
  <si>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</si>
  <si>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</si>
  <si>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</si>
  <si>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</si>
  <si>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</si>
  <si>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</si>
  <si>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</si>
  <si>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</si>
  <si>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</si>
  <si>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</si>
  <si>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</si>
  <si>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</si>
  <si>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</si>
  <si>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</si>
  <si>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</si>
  <si>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</si>
  <si>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</si>
  <si>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</si>
  <si>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</si>
  <si>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</si>
  <si>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</si>
  <si>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</si>
  <si>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</si>
  <si>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</si>
  <si>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</si>
  <si>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</si>
  <si>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</si>
  <si>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</si>
  <si>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</si>
  <si>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</si>
  <si>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</si>
  <si>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</si>
  <si>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</si>
  <si>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</si>
  <si>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</si>
  <si>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</si>
  <si>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</si>
  <si>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</si>
  <si>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</si>
  <si>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</si>
  <si>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</si>
  <si>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</si>
  <si>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</si>
  <si>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</si>
  <si>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</si>
  <si>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</si>
  <si>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</si>
  <si>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</si>
  <si>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</si>
  <si>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</si>
  <si>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</si>
  <si>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</si>
  <si>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</si>
  <si>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</si>
  <si>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</si>
  <si>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</si>
  <si>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</si>
  <si>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</si>
  <si>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</si>
  <si>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</si>
  <si>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</si>
  <si>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</si>
  <si>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</si>
  <si>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</si>
  <si>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</si>
  <si>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</si>
  <si>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</si>
  <si>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</si>
  <si>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</si>
  <si>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</si>
  <si>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</si>
  <si>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</si>
  <si>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</si>
  <si>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</si>
  <si>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</si>
  <si>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</si>
  <si>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</si>
  <si>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</si>
  <si>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</si>
  <si>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</si>
  <si>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</si>
  <si>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</si>
  <si>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</si>
  <si>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</si>
  <si>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</si>
  <si>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</si>
  <si>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</si>
  <si>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</si>
  <si>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</si>
  <si>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</si>
  <si>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</si>
  <si>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</si>
  <si>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</si>
  <si>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</si>
  <si>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</si>
  <si>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</si>
  <si>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</si>
  <si>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</si>
  <si>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</si>
  <si>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</si>
  <si>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</si>
  <si>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</si>
  <si>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</si>
  <si>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</si>
  <si>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</si>
  <si>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</si>
  <si>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</si>
  <si>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</si>
  <si>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</si>
  <si>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</si>
  <si>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</si>
  <si>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</si>
  <si>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</si>
  <si>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</si>
  <si>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</si>
  <si>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</si>
  <si>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</si>
  <si>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</si>
  <si>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</si>
  <si>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</si>
  <si>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</si>
  <si>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</si>
  <si>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</si>
  <si>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</si>
  <si>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</si>
  <si>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</si>
  <si>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</si>
  <si>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</si>
  <si>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</si>
  <si>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</si>
  <si>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</si>
  <si>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</si>
  <si>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</si>
  <si>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</si>
  <si>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</si>
  <si>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</si>
  <si>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</si>
  <si>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</si>
  <si>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</si>
  <si>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</si>
  <si>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</si>
  <si>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</si>
  <si>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</si>
  <si>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</si>
  <si>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</si>
  <si>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</si>
  <si>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</si>
  <si>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</si>
  <si>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</si>
  <si>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</si>
  <si>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</si>
  <si>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</si>
  <si>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</si>
  <si>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</si>
  <si>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</si>
  <si>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</si>
  <si>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</si>
  <si>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</si>
  <si>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</si>
  <si>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</si>
  <si>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</si>
  <si>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</si>
  <si>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</si>
  <si>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</si>
  <si>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</si>
  <si>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</si>
  <si>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</si>
  <si>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</si>
  <si>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</si>
  <si>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</si>
  <si>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</si>
  <si>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</si>
  <si>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</si>
  <si>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</si>
  <si>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</si>
  <si>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</si>
  <si>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</si>
  <si>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</si>
  <si>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</si>
  <si>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</si>
  <si>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</si>
  <si>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</si>
  <si>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</si>
  <si>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</si>
  <si>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</si>
  <si>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</si>
  <si>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</si>
  <si>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</si>
  <si>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</si>
  <si>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</si>
  <si>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</si>
  <si>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</si>
  <si>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</si>
  <si>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</si>
  <si>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</si>
  <si>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</si>
  <si>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</si>
  <si>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</si>
  <si>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</si>
  <si>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</si>
  <si>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</si>
  <si>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</si>
  <si>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</si>
  <si>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</si>
  <si>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</si>
  <si>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</si>
  <si>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</si>
  <si>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</si>
  <si>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</si>
  <si>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</si>
  <si>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</si>
  <si>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</si>
  <si>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</si>
  <si>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</si>
  <si>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</si>
  <si>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</si>
  <si>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</si>
  <si>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</si>
  <si>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</si>
  <si>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</si>
  <si>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</si>
  <si>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</si>
  <si>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</si>
  <si>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</si>
  <si>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</si>
  <si>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</si>
  <si>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</si>
  <si>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</si>
  <si>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</si>
  <si>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</si>
  <si>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</si>
  <si>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</si>
  <si>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</si>
  <si>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</si>
  <si>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</si>
  <si>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</si>
  <si>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</si>
  <si>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</si>
  <si>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</si>
  <si>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</si>
  <si>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</si>
  <si>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</si>
  <si>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</si>
  <si>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</si>
  <si>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</si>
  <si>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</si>
  <si>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</si>
  <si>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</si>
  <si>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</si>
  <si>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</si>
  <si>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</si>
  <si>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</si>
  <si>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</si>
  <si>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</si>
  <si>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</si>
  <si>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</si>
  <si>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</si>
  <si>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</si>
  <si>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</si>
  <si>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</si>
  <si>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</si>
  <si>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</si>
  <si>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</si>
  <si>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</si>
  <si>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</si>
  <si>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</si>
  <si>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</si>
  <si>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</si>
  <si>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</si>
  <si>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</si>
  <si>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</si>
  <si>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</si>
  <si>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</si>
  <si>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</si>
  <si>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</si>
  <si>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</si>
  <si>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</si>
  <si>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</si>
  <si>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</si>
  <si>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</si>
  <si>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</si>
  <si>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</si>
  <si>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</si>
  <si>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</si>
  <si>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</si>
  <si>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</si>
  <si>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</si>
  <si>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</si>
  <si>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</si>
  <si>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</si>
  <si>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</si>
  <si>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</si>
  <si>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</si>
  <si>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</si>
  <si>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</si>
  <si>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</si>
  <si>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</si>
  <si>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</si>
  <si>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</si>
  <si>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</si>
  <si>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</si>
  <si>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</si>
  <si>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</si>
  <si>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</si>
  <si>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</si>
  <si>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</si>
  <si>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</si>
  <si>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</si>
  <si>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</si>
  <si>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</si>
  <si>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</si>
  <si>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</si>
  <si>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</si>
  <si>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</si>
  <si>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</si>
  <si>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</si>
  <si>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</si>
  <si>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</si>
  <si>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</si>
  <si>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</si>
  <si>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</si>
  <si>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</si>
  <si>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</si>
  <si>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</si>
  <si>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</si>
  <si>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</si>
  <si>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</si>
  <si>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</si>
  <si>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</si>
  <si>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</si>
  <si>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</si>
  <si>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</si>
  <si>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</si>
  <si>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</si>
  <si>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</si>
  <si>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</si>
  <si>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</si>
  <si>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</si>
  <si>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</si>
  <si>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</si>
  <si>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</si>
  <si>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</si>
  <si>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</si>
  <si>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</si>
  <si>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</si>
  <si>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</si>
  <si>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</si>
  <si>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</si>
  <si>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</si>
  <si>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</si>
  <si>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</si>
  <si>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</si>
  <si>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</si>
  <si>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</si>
  <si>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</si>
  <si>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</si>
  <si>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</si>
  <si>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</si>
  <si>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</si>
  <si>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</si>
  <si>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</si>
  <si>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</si>
  <si>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</si>
  <si>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</si>
  <si>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</si>
  <si>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</si>
  <si>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</si>
  <si>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</si>
  <si>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</si>
  <si>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</si>
  <si>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</si>
  <si>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</si>
  <si>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</si>
  <si>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</si>
  <si>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</si>
  <si>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</si>
  <si>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</si>
  <si>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</si>
  <si>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</si>
  <si>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</si>
  <si>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</si>
  <si>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</si>
  <si>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</si>
  <si>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</si>
  <si>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</si>
  <si>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</si>
  <si>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</si>
  <si>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</si>
  <si>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</si>
  <si>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</si>
  <si>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</si>
  <si>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</si>
  <si>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</si>
  <si>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</si>
  <si>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</si>
  <si>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</si>
  <si>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</si>
  <si>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</si>
  <si>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</si>
  <si>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</si>
  <si>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</si>
  <si>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</si>
  <si>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</si>
  <si>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</si>
  <si>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</si>
  <si>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</si>
  <si>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</si>
  <si>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</si>
  <si>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</si>
  <si>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</si>
  <si>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</si>
  <si>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</si>
  <si>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</si>
  <si>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</si>
  <si>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</si>
  <si>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</si>
  <si>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</si>
  <si>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</si>
  <si>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</si>
  <si>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</si>
  <si>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</si>
  <si>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</si>
  <si>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</si>
  <si>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</si>
  <si>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</si>
  <si>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</si>
  <si>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</si>
  <si>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</si>
  <si>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</si>
  <si>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</si>
  <si>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</si>
  <si>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</si>
  <si>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</si>
  <si>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</si>
  <si>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</si>
  <si>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</si>
  <si>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</si>
  <si>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</si>
  <si>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</si>
  <si>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</si>
  <si>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</si>
  <si>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</si>
  <si>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</si>
  <si>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</si>
  <si>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</si>
  <si>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</si>
  <si>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</si>
  <si>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</si>
  <si>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</si>
  <si>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</si>
  <si>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</si>
  <si>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</si>
  <si>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</si>
  <si>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</si>
  <si>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</si>
  <si>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</si>
  <si>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</si>
  <si>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</si>
  <si>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</si>
  <si>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</si>
  <si>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</si>
  <si>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</si>
  <si>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</si>
  <si>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</si>
  <si>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</si>
  <si>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</si>
  <si>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</si>
  <si>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</si>
  <si>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</si>
  <si>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</si>
  <si>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</si>
  <si>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</si>
  <si>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</si>
  <si>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</si>
  <si>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</si>
  <si>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</si>
  <si>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</si>
  <si>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</si>
  <si>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</si>
  <si>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</si>
  <si>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</si>
  <si>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</si>
  <si>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</si>
  <si>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</si>
  <si>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</si>
  <si>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</si>
  <si>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</si>
  <si>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</si>
  <si>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</si>
  <si>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</si>
  <si>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</si>
  <si>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</si>
  <si>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</si>
  <si>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</si>
  <si>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</si>
  <si>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</si>
  <si>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</si>
  <si>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</si>
  <si>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</si>
  <si>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</si>
  <si>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</si>
  <si>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</si>
  <si>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</si>
  <si>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</si>
  <si>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</si>
  <si>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</si>
  <si>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</si>
  <si>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</si>
  <si>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</si>
  <si>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</si>
  <si>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</si>
  <si>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</si>
  <si>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</si>
  <si>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</si>
  <si>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</si>
  <si>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</si>
  <si>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</si>
  <si>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</si>
  <si>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</si>
  <si>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</si>
  <si>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</si>
  <si>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</si>
  <si>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</si>
  <si>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</si>
  <si>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</si>
  <si>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</si>
  <si>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</si>
  <si>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</si>
  <si>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</si>
  <si>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</si>
  <si>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</si>
  <si>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</si>
  <si>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</si>
  <si>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</si>
  <si>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</si>
  <si>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</si>
  <si>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</si>
  <si>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</si>
  <si>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</si>
  <si>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</si>
  <si>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</si>
  <si>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</si>
  <si>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</si>
  <si>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</si>
  <si>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</si>
  <si>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</si>
  <si>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</si>
  <si>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</si>
  <si>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</si>
  <si>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</si>
  <si>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</si>
  <si>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</si>
  <si>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</si>
  <si>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</si>
  <si>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</si>
  <si>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</si>
  <si>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</si>
  <si>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</si>
  <si>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</si>
  <si>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</si>
  <si>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</si>
  <si>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</si>
  <si>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</si>
  <si>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</si>
  <si>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</si>
  <si>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</si>
  <si>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</si>
  <si>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</si>
  <si>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</si>
  <si>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</si>
  <si>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</si>
  <si>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</si>
  <si>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</si>
  <si>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</si>
  <si>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</si>
  <si>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</si>
  <si>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</si>
  <si>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</si>
  <si>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</si>
  <si>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</si>
  <si>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</si>
  <si>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</si>
  <si>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</si>
  <si>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</si>
  <si>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</si>
  <si>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</si>
  <si>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</si>
  <si>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</si>
  <si>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</si>
  <si>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</si>
  <si>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</si>
  <si>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</si>
  <si>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</si>
  <si>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</si>
  <si>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</si>
  <si>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</si>
  <si>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</si>
  <si>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</si>
  <si>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</si>
  <si>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</si>
  <si>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</si>
  <si>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</si>
  <si>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</si>
  <si>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</si>
  <si>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</si>
  <si>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</si>
  <si>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</si>
  <si>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</si>
  <si>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</si>
  <si>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</si>
  <si>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</si>
  <si>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</si>
  <si>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</si>
  <si>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</si>
  <si>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</si>
  <si>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</si>
  <si>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</si>
  <si>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</si>
  <si>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</si>
  <si>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</si>
  <si>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</si>
  <si>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</si>
  <si>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</si>
  <si>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</si>
  <si>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</si>
  <si>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</si>
  <si>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</si>
  <si>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</si>
  <si>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</si>
  <si>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</si>
  <si>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</si>
  <si>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</si>
  <si>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</si>
  <si>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</si>
  <si>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</si>
  <si>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</si>
  <si>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</si>
  <si>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</si>
  <si>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</si>
  <si>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</si>
  <si>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</si>
  <si>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</si>
  <si>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</si>
  <si>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</si>
  <si>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</si>
  <si>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</si>
  <si>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</si>
  <si>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</si>
  <si>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</si>
  <si>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</si>
  <si>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</si>
  <si>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</si>
  <si>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</si>
  <si>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</si>
  <si>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</si>
  <si>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</si>
  <si>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</si>
  <si>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</si>
  <si>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</si>
  <si>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</si>
  <si>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</si>
  <si>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</si>
  <si>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</si>
  <si>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</si>
  <si>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</si>
  <si>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</si>
  <si>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</si>
  <si>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</si>
  <si>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</si>
  <si>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</si>
  <si>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</si>
  <si>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</si>
  <si>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</si>
  <si>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</si>
  <si>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</si>
  <si>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</si>
  <si>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</si>
  <si>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</si>
  <si>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</si>
  <si>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</si>
  <si>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</si>
  <si>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</si>
  <si>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</si>
  <si>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</si>
  <si>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</si>
  <si>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</si>
  <si>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</si>
  <si>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</si>
  <si>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</si>
  <si>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</si>
  <si>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</si>
  <si>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</si>
  <si>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</si>
  <si>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</si>
  <si>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</si>
  <si>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</si>
  <si>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</si>
  <si>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</si>
  <si>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</si>
  <si>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</si>
  <si>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</si>
  <si>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</si>
  <si>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</si>
  <si>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</si>
  <si>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</si>
  <si>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</si>
  <si>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</si>
  <si>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</si>
  <si>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</si>
  <si>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</si>
  <si>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</si>
  <si>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</si>
  <si>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</si>
  <si>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</si>
  <si>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</si>
  <si>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</si>
  <si>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</si>
  <si>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</si>
  <si>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</si>
  <si>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</si>
  <si>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</si>
  <si>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</si>
  <si>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</si>
  <si>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</si>
  <si>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</si>
  <si>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</si>
  <si>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</si>
  <si>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</si>
  <si>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</si>
  <si>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</si>
  <si>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</si>
  <si>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</si>
  <si>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</si>
  <si>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</si>
  <si>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</si>
  <si>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</si>
  <si>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</si>
  <si>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</si>
  <si>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</si>
  <si>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</si>
  <si>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</si>
  <si>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</si>
  <si>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</si>
  <si>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</si>
  <si>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</si>
  <si>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</si>
  <si>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</si>
  <si>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</si>
  <si>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</si>
  <si>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</si>
  <si>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</si>
  <si>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</si>
  <si>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</si>
  <si>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</si>
  <si>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</si>
  <si>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</si>
  <si>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</si>
  <si>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</si>
  <si>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</si>
  <si>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</si>
  <si>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</si>
  <si>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</si>
  <si>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</si>
  <si>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</si>
  <si>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</si>
  <si>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</si>
  <si>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</si>
  <si>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</si>
  <si>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</si>
  <si>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</si>
  <si>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</si>
  <si>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</si>
  <si>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</si>
  <si>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</si>
  <si>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</si>
  <si>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</si>
  <si>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</si>
  <si>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</si>
  <si>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</si>
  <si>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</si>
  <si>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</si>
  <si>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</si>
  <si>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</si>
  <si>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</si>
  <si>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</si>
  <si>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</si>
  <si>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</si>
  <si>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</si>
  <si>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</si>
  <si>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</si>
  <si>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</si>
  <si>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</si>
  <si>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</si>
  <si>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</si>
  <si>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</si>
  <si>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</si>
  <si>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</si>
  <si>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</si>
  <si>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</si>
  <si>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</si>
  <si>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</si>
  <si>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</si>
  <si>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</si>
  <si>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</si>
  <si>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</si>
  <si>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</si>
  <si>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</si>
  <si>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</si>
  <si>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</si>
  <si>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</si>
  <si>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</si>
  <si>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</si>
  <si>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</si>
  <si>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</si>
  <si>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</si>
  <si>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</si>
  <si>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</si>
  <si>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</si>
  <si>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</si>
  <si>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</si>
  <si>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</si>
  <si>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</si>
  <si>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</si>
  <si>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</si>
  <si>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</si>
  <si>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</si>
  <si>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</si>
  <si>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</si>
  <si>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</si>
  <si>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</si>
  <si>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</si>
  <si>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</si>
  <si>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</si>
  <si>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</si>
  <si>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</si>
  <si>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</si>
  <si>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</si>
  <si>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</si>
  <si>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</si>
  <si>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</si>
  <si>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</si>
  <si>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</si>
  <si>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</si>
  <si>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</si>
  <si>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</si>
  <si>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</si>
  <si>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</si>
  <si>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</si>
  <si>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</si>
  <si>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</si>
  <si>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</si>
  <si>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</si>
  <si>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</si>
  <si>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</si>
  <si>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</si>
  <si>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</si>
  <si>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</si>
  <si>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</si>
  <si>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</si>
  <si>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</si>
  <si>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</si>
  <si>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</si>
  <si>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</si>
  <si>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</si>
  <si>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</si>
  <si>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</si>
  <si>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</si>
  <si>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</si>
  <si>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</si>
  <si>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</si>
  <si>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</si>
  <si>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</si>
  <si>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</si>
  <si>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</si>
  <si>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</si>
  <si>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</si>
  <si>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</si>
  <si>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</si>
  <si>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</si>
  <si>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</si>
  <si>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</si>
  <si>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</si>
  <si>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</si>
  <si>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</si>
  <si>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</si>
  <si>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</si>
  <si>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</si>
  <si>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</si>
  <si>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</si>
  <si>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</si>
  <si>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</si>
  <si>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</si>
  <si>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</si>
  <si>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</si>
  <si>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</si>
  <si>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</si>
  <si>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</si>
  <si>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</si>
  <si>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</si>
  <si>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</si>
  <si>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</si>
  <si>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</si>
  <si>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</si>
  <si>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</si>
  <si>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</si>
  <si>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</si>
  <si>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</si>
  <si>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</si>
  <si>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</si>
  <si>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</si>
  <si>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</si>
  <si>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</si>
  <si>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</si>
  <si>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</si>
  <si>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</si>
  <si>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</si>
  <si>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</si>
  <si>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</si>
  <si>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</si>
  <si>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</si>
  <si>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</si>
  <si>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</si>
  <si>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</si>
  <si>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</si>
  <si>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</si>
  <si>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</si>
  <si>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</si>
  <si>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</si>
  <si>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</si>
  <si>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</si>
  <si>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</si>
  <si>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</si>
  <si>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</si>
  <si>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</si>
  <si>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</si>
  <si>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</si>
  <si>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</si>
  <si>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</si>
  <si>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</si>
  <si>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</si>
  <si>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</si>
  <si>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</si>
  <si>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</si>
  <si>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</si>
  <si>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</si>
  <si>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</si>
  <si>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</si>
  <si>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</si>
  <si>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</si>
  <si>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</si>
  <si>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</si>
  <si>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</si>
  <si>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</si>
  <si>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</si>
  <si>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</si>
  <si>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</si>
  <si>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</si>
  <si>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</si>
  <si>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</si>
  <si>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</si>
  <si>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</si>
  <si>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</si>
  <si>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</si>
  <si>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</si>
  <si>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</si>
  <si>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</si>
  <si>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</si>
  <si>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</si>
  <si>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</si>
  <si>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</si>
  <si>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</si>
  <si>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</si>
  <si>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</si>
  <si>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</si>
  <si>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</si>
  <si>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</si>
  <si>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</si>
  <si>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</si>
  <si>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</si>
  <si>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</si>
  <si>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</si>
  <si>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</si>
  <si>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</si>
  <si>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</si>
  <si>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</si>
  <si>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</si>
  <si>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</si>
  <si>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</si>
  <si>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</si>
  <si>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</si>
  <si>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</si>
  <si>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</si>
  <si>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</si>
  <si>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</si>
  <si>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</si>
  <si>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</si>
  <si>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</si>
  <si>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</si>
  <si>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</si>
  <si>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</si>
  <si>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</si>
  <si>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</si>
  <si>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</si>
  <si>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</si>
  <si>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</si>
  <si>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</si>
  <si>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</si>
  <si>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</si>
  <si>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</si>
  <si>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</si>
  <si>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</si>
  <si>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</si>
  <si>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</si>
  <si>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</si>
  <si>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</si>
  <si>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</si>
  <si>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</si>
  <si>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</si>
  <si>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</si>
  <si>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</si>
  <si>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</si>
  <si>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</si>
  <si>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</si>
  <si>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</si>
  <si>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</si>
  <si>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</si>
  <si>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</si>
  <si>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</si>
  <si>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</si>
  <si>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</si>
  <si>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</si>
  <si>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</si>
  <si>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</si>
  <si>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</si>
  <si>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</si>
  <si>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</si>
  <si>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</si>
  <si>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</si>
  <si>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</si>
  <si>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</si>
  <si>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</si>
  <si>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</si>
  <si>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</si>
  <si>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</si>
  <si>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</si>
  <si>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</si>
  <si>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</si>
  <si>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</si>
  <si>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</si>
  <si>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</si>
  <si>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</si>
  <si>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</si>
  <si>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</si>
  <si>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</si>
  <si>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</si>
  <si>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</si>
  <si>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</si>
  <si>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</si>
  <si>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</si>
  <si>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</si>
  <si>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</si>
  <si>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</si>
  <si>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</si>
  <si>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</si>
  <si>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</si>
  <si>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</si>
  <si>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</si>
  <si>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</si>
  <si>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</si>
  <si>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</si>
  <si>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</si>
  <si>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</si>
  <si>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</si>
  <si>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</si>
  <si>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</si>
  <si>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</si>
  <si>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</si>
  <si>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</si>
  <si>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</si>
  <si>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</si>
  <si>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</si>
  <si>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</si>
  <si>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</si>
  <si>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</si>
  <si>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</si>
  <si>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</si>
  <si>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</si>
  <si>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</si>
  <si>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</si>
  <si>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</si>
  <si>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</si>
  <si>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</si>
  <si>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</si>
  <si>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</si>
  <si>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</si>
  <si>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</si>
  <si>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</si>
  <si>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</si>
  <si>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</si>
  <si>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</si>
  <si>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</si>
  <si>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</si>
  <si>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</si>
  <si>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</si>
  <si>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</si>
  <si>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</si>
  <si>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</si>
  <si>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</si>
  <si>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</si>
  <si>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</si>
  <si>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</si>
  <si>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</si>
  <si>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</si>
  <si>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</si>
  <si>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</si>
  <si>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</si>
  <si>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</si>
  <si>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</si>
  <si>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</si>
  <si>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</si>
  <si>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</si>
  <si>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</si>
  <si>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</si>
  <si>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</si>
  <si>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</si>
  <si>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</si>
  <si>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</si>
  <si>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</si>
  <si>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</si>
  <si>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</si>
  <si>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</si>
  <si>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</si>
  <si>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</si>
  <si>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</si>
  <si>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</si>
  <si>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</si>
  <si>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</si>
  <si>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</si>
  <si>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</si>
  <si>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</si>
  <si>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</si>
  <si>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</si>
  <si>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</si>
  <si>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</si>
  <si>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</si>
  <si>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</si>
  <si>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</si>
  <si>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</si>
  <si>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</si>
  <si>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</si>
  <si>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</si>
  <si>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</si>
  <si>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</si>
  <si>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</si>
  <si>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</si>
  <si>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</si>
  <si>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</si>
  <si>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</si>
  <si>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</si>
  <si>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</si>
  <si>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</si>
  <si>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</si>
  <si>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</si>
  <si>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</si>
  <si>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</si>
  <si>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</si>
  <si>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</si>
  <si>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</si>
  <si>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</si>
  <si>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</si>
  <si>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</si>
  <si>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</si>
  <si>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</si>
  <si>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</si>
  <si>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</si>
  <si>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</si>
  <si>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</si>
  <si>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</si>
  <si>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</si>
  <si>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</si>
  <si>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</si>
  <si>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</si>
  <si>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</si>
  <si>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</si>
  <si>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</si>
  <si>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</si>
  <si>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</si>
  <si>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</si>
  <si>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</si>
  <si>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</si>
  <si>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</si>
  <si>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</si>
  <si>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</si>
  <si>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</si>
  <si>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</si>
  <si>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</si>
  <si>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</si>
  <si>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</si>
  <si>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</si>
  <si>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</si>
  <si>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</si>
  <si>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</si>
  <si>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</si>
  <si>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</si>
  <si>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</si>
  <si>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</si>
  <si>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</si>
  <si>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</si>
  <si>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</si>
  <si>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</si>
  <si>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</si>
  <si>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</si>
  <si>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</si>
  <si>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</si>
  <si>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</si>
  <si>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</si>
  <si>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</si>
  <si>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</si>
  <si>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</si>
  <si>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</si>
  <si>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</si>
  <si>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</si>
  <si>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</si>
  <si>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</si>
  <si>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</si>
  <si>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</si>
  <si>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</si>
  <si>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</si>
  <si>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</si>
  <si>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</si>
  <si>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</si>
  <si>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</si>
  <si>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</si>
  <si>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</si>
  <si>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</si>
  <si>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</si>
  <si>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</si>
  <si>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</si>
  <si>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</si>
  <si>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</si>
  <si>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</si>
  <si>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</si>
  <si>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</si>
  <si>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</si>
  <si>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</si>
  <si>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</si>
  <si>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</si>
  <si>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</si>
  <si>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</si>
  <si>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</si>
  <si>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</si>
  <si>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</si>
  <si>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</si>
  <si>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</si>
  <si>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</si>
  <si>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</si>
  <si>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</si>
  <si>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</si>
  <si>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</si>
  <si>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</si>
  <si>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</si>
  <si>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</si>
  <si>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</si>
  <si>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</si>
  <si>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</si>
  <si>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</si>
  <si>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</si>
  <si>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</si>
  <si>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</si>
  <si>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</si>
  <si>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</si>
  <si>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</si>
  <si>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</si>
  <si>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</si>
  <si>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</si>
  <si>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</si>
  <si>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</si>
  <si>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</si>
  <si>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</si>
  <si>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</si>
  <si>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</si>
  <si>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</si>
  <si>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</si>
  <si>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</si>
  <si>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</si>
  <si>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</si>
  <si>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</si>
  <si>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</si>
  <si>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</si>
  <si>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</si>
  <si>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</si>
  <si>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</si>
  <si>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</si>
  <si>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</si>
  <si>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</si>
  <si>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</si>
  <si>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</si>
  <si>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</si>
  <si>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</si>
  <si>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</si>
  <si>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</si>
  <si>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</si>
  <si>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</si>
  <si>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</si>
  <si>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</si>
  <si>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</si>
  <si>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</si>
  <si>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</si>
  <si>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</si>
  <si>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</si>
  <si>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</si>
  <si>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</si>
  <si>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</si>
  <si>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</si>
  <si>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</si>
  <si>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</si>
  <si>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</si>
  <si>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</si>
  <si>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</si>
  <si>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</si>
  <si>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</si>
  <si>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</si>
  <si>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</si>
  <si>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</si>
  <si>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</si>
  <si>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</si>
  <si>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</si>
  <si>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</si>
  <si>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</si>
  <si>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</si>
  <si>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</si>
  <si>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</si>
  <si>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</si>
  <si>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</si>
  <si>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</si>
  <si>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</si>
  <si>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</si>
  <si>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</si>
  <si>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</si>
  <si>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</si>
  <si>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</si>
  <si>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</si>
  <si>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</si>
  <si>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</si>
  <si>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</si>
  <si>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</si>
  <si>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</si>
  <si>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</si>
  <si>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</si>
  <si>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</si>
  <si>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</si>
  <si>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</si>
  <si>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</si>
  <si>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</si>
  <si>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</si>
  <si>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</si>
  <si>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</si>
  <si>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</si>
  <si>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</si>
  <si>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</si>
  <si>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</si>
  <si>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</si>
  <si>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</si>
  <si>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</si>
  <si>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</si>
  <si>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</si>
  <si>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</si>
  <si>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</si>
  <si>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</si>
  <si>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</si>
  <si>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</si>
  <si>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</si>
  <si>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</si>
  <si>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</si>
  <si>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</si>
  <si>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</si>
  <si>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</si>
  <si>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</si>
  <si>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</si>
  <si>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</si>
  <si>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</si>
  <si>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</si>
  <si>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</si>
  <si>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</si>
  <si>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</si>
  <si>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</si>
  <si>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</si>
  <si>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</si>
  <si>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</si>
  <si>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</si>
  <si>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</si>
  <si>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</si>
  <si>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</si>
  <si>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</si>
  <si>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</si>
  <si>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</si>
  <si>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</si>
  <si>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</si>
  <si>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</si>
  <si>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</si>
  <si>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</si>
  <si>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</si>
  <si>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</si>
  <si>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</si>
  <si>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</si>
  <si>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</si>
  <si>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</si>
  <si>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</si>
  <si>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</si>
  <si>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</si>
  <si>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</si>
  <si>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</si>
  <si>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</si>
  <si>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</si>
  <si>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</si>
  <si>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</si>
  <si>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</si>
  <si>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</si>
  <si>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</si>
  <si>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</si>
  <si>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</si>
  <si>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</si>
  <si>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</si>
  <si>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</si>
  <si>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</si>
  <si>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</si>
  <si>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</si>
  <si>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</si>
  <si>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</si>
  <si>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</si>
  <si>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</si>
  <si>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</si>
  <si>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</si>
  <si>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</si>
  <si>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</si>
  <si>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</si>
  <si>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</si>
  <si>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</si>
  <si>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</si>
  <si>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</si>
  <si>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</si>
  <si>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</si>
  <si>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</si>
  <si>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</si>
  <si>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</si>
  <si>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</si>
  <si>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</si>
  <si>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</si>
  <si>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</si>
  <si>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</si>
  <si>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</si>
  <si>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</si>
  <si>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</si>
  <si>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</si>
  <si>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</si>
  <si>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</si>
  <si>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</si>
  <si>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</si>
  <si>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</si>
  <si>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</si>
  <si>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</si>
  <si>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</si>
  <si>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</si>
  <si>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</si>
  <si>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</si>
  <si>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</si>
  <si>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</si>
  <si>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</si>
  <si>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</si>
  <si>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</si>
  <si>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</si>
  <si>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</si>
  <si>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</si>
  <si>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</si>
  <si>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</si>
  <si>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</si>
  <si>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</si>
  <si>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</si>
  <si>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</si>
  <si>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</si>
  <si>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</si>
  <si>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</si>
  <si>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</si>
  <si>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</si>
  <si>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</si>
  <si>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</si>
  <si>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</si>
  <si>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</si>
  <si>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</si>
  <si>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</si>
  <si>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</si>
  <si>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</si>
  <si>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</si>
  <si>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</si>
  <si>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</si>
  <si>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</si>
  <si>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</si>
  <si>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</si>
  <si>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</si>
  <si>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</si>
  <si>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</si>
  <si>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</si>
  <si>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</si>
  <si>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</si>
  <si>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</si>
  <si>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</si>
  <si>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</si>
  <si>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</si>
  <si>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</si>
  <si>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</si>
  <si>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</si>
  <si>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</si>
  <si>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</si>
  <si>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</si>
  <si>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</si>
  <si>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</si>
  <si>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</si>
  <si>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</si>
  <si>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</si>
  <si>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</si>
  <si>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</si>
  <si>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</si>
  <si>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</si>
  <si>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</si>
  <si>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</si>
  <si>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</si>
  <si>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</si>
  <si>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</si>
  <si>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</si>
  <si>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</si>
  <si>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</si>
  <si>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</si>
  <si>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</si>
  <si>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</si>
  <si>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</si>
  <si>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</si>
  <si>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</si>
  <si>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</si>
  <si>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</si>
  <si>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</si>
  <si>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</si>
  <si>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</si>
  <si>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</si>
  <si>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</si>
  <si>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</si>
  <si>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</si>
  <si>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</si>
  <si>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</si>
  <si>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</si>
  <si>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</si>
  <si>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</si>
  <si>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</si>
  <si>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</si>
  <si>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</si>
  <si>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</si>
  <si>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</si>
  <si>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</si>
  <si>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</si>
  <si>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</si>
  <si>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</si>
  <si>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</si>
  <si>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</si>
  <si>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</si>
  <si>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</si>
  <si>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</si>
  <si>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</si>
  <si>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</si>
  <si>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</si>
  <si>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</si>
  <si>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</si>
  <si>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</si>
  <si>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</si>
  <si>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</si>
  <si>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</si>
  <si>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</si>
  <si>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</si>
  <si>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</si>
  <si>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</si>
  <si>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</si>
  <si>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</si>
  <si>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</si>
  <si>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</si>
  <si>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</si>
  <si>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</si>
  <si>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</si>
  <si>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</si>
  <si>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</si>
  <si>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</si>
  <si>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</si>
  <si>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</si>
  <si>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</si>
  <si>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</si>
  <si>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</si>
  <si>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</si>
  <si>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</si>
  <si>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</si>
  <si>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</si>
  <si>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</si>
  <si>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</si>
  <si>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</si>
  <si>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</si>
  <si>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</si>
  <si>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</si>
  <si>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</si>
  <si>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</si>
  <si>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</si>
  <si>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</si>
  <si>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</si>
  <si>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</si>
  <si>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</si>
  <si>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</si>
  <si>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</si>
  <si>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</si>
  <si>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</si>
  <si>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</si>
  <si>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</si>
  <si>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</si>
  <si>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</si>
  <si>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</si>
  <si>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</si>
  <si>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</si>
  <si>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</si>
  <si>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</si>
  <si>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</si>
  <si>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</si>
  <si>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</si>
  <si>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</si>
  <si>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</si>
  <si>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</si>
  <si>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</si>
  <si>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</si>
  <si>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</si>
  <si>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</si>
  <si>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</si>
  <si>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</si>
  <si>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</si>
  <si>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</si>
  <si>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</si>
  <si>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</si>
  <si>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</si>
  <si>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</si>
  <si>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</si>
  <si>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</si>
  <si>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</si>
  <si>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</si>
  <si>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</si>
  <si>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</si>
  <si>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</si>
  <si>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</si>
  <si>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</si>
  <si>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</si>
  <si>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</si>
  <si>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</si>
  <si>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</si>
  <si>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</si>
  <si>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</si>
  <si>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</si>
  <si>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</si>
  <si>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</si>
  <si>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</si>
  <si>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</si>
  <si>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</si>
  <si>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</si>
  <si>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</si>
  <si>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</si>
  <si>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</si>
  <si>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</si>
  <si>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</si>
  <si>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</si>
  <si>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</si>
  <si>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</si>
  <si>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</si>
  <si>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</si>
  <si>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</si>
  <si>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</si>
  <si>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</si>
  <si>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</si>
  <si>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</si>
  <si>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</si>
  <si>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</si>
  <si>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</si>
  <si>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</si>
  <si>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</si>
  <si>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</si>
  <si>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</si>
  <si>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</si>
  <si>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</si>
  <si>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</si>
  <si>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</si>
  <si>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</si>
  <si>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</si>
  <si>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</si>
  <si>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</si>
  <si>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</si>
  <si>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</si>
  <si>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</si>
  <si>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</si>
  <si>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</si>
  <si>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</si>
  <si>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</si>
  <si>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</si>
  <si>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</si>
  <si>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</si>
  <si>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</si>
  <si>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</si>
  <si>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</si>
  <si>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</si>
  <si>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</si>
  <si>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</si>
  <si>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</si>
  <si>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</si>
  <si>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</si>
  <si>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</si>
  <si>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</si>
  <si>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</si>
  <si>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</si>
  <si>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</si>
  <si>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</si>
  <si>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</si>
  <si>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</si>
  <si>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</si>
  <si>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</si>
  <si>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</si>
  <si>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</si>
  <si>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</si>
  <si>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</si>
  <si>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</si>
  <si>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</si>
  <si>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</si>
  <si>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</si>
  <si>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</si>
  <si>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</si>
  <si>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</si>
  <si>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</si>
  <si>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</si>
  <si>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</si>
  <si>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</si>
  <si>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</si>
  <si>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</si>
  <si>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</si>
  <si>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</si>
  <si>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</si>
  <si>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</si>
  <si>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</si>
  <si>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</si>
  <si>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</si>
  <si>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</si>
  <si>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</si>
  <si>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</si>
  <si>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</si>
  <si>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</si>
  <si>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</si>
  <si>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</si>
  <si>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</si>
  <si>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</si>
  <si>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</si>
  <si>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</si>
  <si>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</si>
  <si>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</si>
  <si>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</si>
  <si>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</si>
  <si>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</si>
  <si>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</si>
  <si>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</si>
  <si>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</si>
  <si>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</si>
  <si>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</si>
  <si>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</si>
  <si>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</si>
  <si>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</si>
  <si>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</si>
  <si>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</si>
  <si>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</si>
  <si>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</si>
  <si>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</si>
  <si>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</si>
  <si>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</si>
  <si>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</si>
  <si>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</si>
  <si>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</si>
  <si>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</si>
  <si>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</si>
  <si>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</si>
  <si>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</si>
  <si>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</si>
  <si>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</si>
  <si>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</si>
  <si>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</si>
  <si>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</si>
  <si>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</si>
  <si>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</si>
  <si>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</si>
  <si>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</si>
  <si>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</si>
  <si>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</si>
  <si>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</si>
  <si>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</si>
  <si>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</si>
  <si>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</si>
  <si>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</si>
  <si>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</si>
  <si>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</si>
  <si>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</si>
  <si>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</si>
  <si>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</si>
  <si>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</si>
  <si>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</si>
  <si>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</si>
  <si>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</si>
  <si>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</si>
  <si>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</si>
  <si>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</si>
  <si>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</si>
  <si>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</si>
  <si>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</si>
  <si>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</si>
  <si>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</si>
  <si>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</si>
  <si>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</si>
  <si>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</si>
  <si>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</si>
  <si>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</si>
  <si>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</si>
  <si>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</si>
  <si>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</si>
  <si>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</si>
  <si>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</si>
  <si>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</si>
  <si>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</si>
  <si>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</si>
  <si>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</si>
  <si>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</si>
  <si>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</si>
  <si>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</si>
  <si>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</si>
  <si>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</si>
  <si>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</si>
  <si>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</si>
  <si>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</si>
  <si>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</si>
  <si>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</si>
  <si>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</si>
  <si>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</si>
  <si>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</si>
  <si>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</si>
  <si>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</si>
  <si>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</si>
  <si>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</si>
  <si>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</si>
  <si>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</si>
  <si>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</si>
  <si>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</si>
  <si>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</si>
  <si>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</si>
  <si>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</si>
  <si>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</si>
  <si>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</si>
  <si>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</si>
  <si>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</si>
  <si>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</si>
  <si>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</si>
  <si>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</si>
  <si>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</si>
  <si>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</si>
  <si>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</si>
  <si>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</si>
  <si>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</si>
  <si>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</si>
  <si>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</si>
  <si>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</si>
  <si>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</si>
  <si>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</si>
  <si>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</si>
  <si>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</si>
  <si>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</si>
  <si>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</si>
  <si>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</si>
  <si>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</si>
  <si>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</si>
  <si>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</si>
  <si>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</si>
  <si>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</si>
  <si>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</si>
  <si>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</si>
  <si>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</si>
  <si>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</si>
  <si>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</si>
  <si>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</si>
  <si>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</si>
  <si>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</si>
  <si>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</si>
  <si>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</si>
  <si>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</si>
  <si>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</si>
  <si>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</si>
  <si>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</si>
  <si>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</si>
  <si>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</si>
  <si>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</si>
  <si>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</si>
  <si>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</si>
  <si>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</si>
  <si>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</si>
  <si>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</si>
  <si>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</si>
  <si>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</si>
  <si>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</si>
  <si>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</si>
  <si>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</si>
  <si>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</si>
  <si>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</si>
  <si>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</si>
  <si>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</si>
  <si>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</si>
  <si>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</si>
  <si>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</si>
  <si>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</si>
  <si>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</si>
  <si>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</si>
  <si>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</si>
  <si>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</si>
  <si>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</si>
  <si>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</si>
  <si>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</si>
  <si>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</si>
  <si>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</si>
  <si>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</si>
  <si>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</si>
  <si>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</si>
  <si>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</si>
  <si>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</si>
  <si>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</si>
  <si>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</si>
  <si>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</si>
  <si>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</si>
  <si>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</si>
  <si>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</si>
  <si>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</si>
  <si>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</si>
  <si>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</si>
  <si>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</si>
  <si>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</si>
  <si>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</si>
  <si>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</si>
  <si>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</si>
  <si>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</si>
  <si>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</si>
  <si>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</si>
  <si>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</si>
  <si>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</si>
  <si>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</si>
  <si>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</si>
  <si>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</si>
  <si>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</si>
  <si>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</si>
  <si>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</si>
  <si>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</si>
  <si>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</si>
  <si>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</si>
  <si>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</si>
  <si>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</si>
  <si>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</si>
  <si>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</si>
  <si>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</si>
  <si>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</si>
  <si>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</si>
  <si>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</si>
  <si>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</si>
  <si>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</si>
  <si>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</si>
  <si>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</si>
  <si>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</si>
  <si>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</si>
  <si>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</si>
  <si>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</si>
  <si>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</si>
  <si>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</si>
  <si>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</si>
  <si>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</si>
  <si>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</si>
  <si>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</si>
  <si>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</si>
  <si>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</si>
  <si>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</si>
  <si>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</si>
  <si>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</si>
  <si>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</si>
  <si>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</si>
  <si>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</si>
  <si>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</si>
  <si>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</si>
  <si>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</si>
  <si>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</si>
  <si>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</si>
  <si>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</si>
  <si>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</si>
  <si>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</si>
  <si>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</si>
  <si>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</si>
  <si>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</si>
  <si>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</si>
  <si>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</si>
  <si>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</si>
  <si>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</si>
  <si>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</si>
  <si>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</si>
  <si>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</si>
  <si>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</si>
  <si>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</si>
  <si>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</si>
  <si>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</si>
  <si>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</si>
  <si>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</si>
  <si>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</si>
  <si>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</si>
  <si>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</si>
  <si>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</si>
  <si>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</si>
  <si>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</si>
  <si>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</si>
  <si>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</si>
  <si>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</si>
  <si>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</si>
  <si>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</si>
  <si>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</si>
  <si>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</si>
  <si>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</si>
  <si>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</si>
  <si>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</si>
  <si>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</si>
  <si>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</si>
  <si>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</si>
  <si>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</si>
  <si>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</si>
  <si>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</si>
  <si>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</si>
  <si>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</si>
  <si>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</si>
  <si>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</si>
  <si>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</si>
  <si>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</si>
  <si>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</si>
  <si>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</si>
  <si>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</si>
  <si>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</si>
  <si>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</si>
  <si>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</si>
  <si>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</si>
  <si>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</si>
  <si>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</si>
  <si>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</si>
  <si>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</si>
  <si>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</si>
  <si>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</si>
  <si>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</si>
  <si>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</si>
  <si>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</si>
  <si>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</si>
  <si>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</si>
  <si>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</si>
  <si>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</si>
  <si>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</si>
  <si>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</si>
  <si>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</si>
  <si>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</si>
  <si>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</si>
  <si>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</si>
  <si>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</si>
  <si>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</si>
  <si>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</si>
  <si>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</si>
  <si>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</si>
  <si>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</si>
  <si>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</si>
  <si>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</si>
  <si>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</si>
  <si>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</si>
  <si>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</si>
  <si>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</si>
  <si>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</si>
  <si>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</si>
  <si>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</si>
  <si>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</si>
  <si>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</si>
  <si>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</si>
  <si>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</si>
  <si>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</si>
  <si>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</si>
  <si>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</si>
  <si>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</si>
  <si>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</si>
  <si>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</si>
  <si>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</si>
  <si>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</si>
  <si>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</si>
  <si>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</si>
  <si>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</si>
  <si>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</si>
  <si>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</si>
  <si>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</si>
  <si>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</si>
  <si>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</si>
  <si>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</si>
  <si>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</si>
  <si>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</si>
  <si>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</si>
  <si>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</si>
  <si>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</si>
  <si>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</si>
  <si>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</si>
  <si>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</si>
  <si>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</si>
  <si>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</si>
  <si>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</si>
  <si>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</si>
  <si>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</si>
  <si>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</si>
  <si>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</si>
  <si>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</si>
  <si>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</si>
  <si>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</si>
  <si>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</si>
  <si>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</si>
  <si>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</si>
  <si>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</si>
  <si>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</si>
  <si>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</si>
  <si>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</si>
  <si>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</si>
  <si>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</si>
  <si>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</si>
  <si>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</si>
  <si>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</si>
  <si>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</si>
  <si>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</si>
  <si>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</si>
  <si>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</si>
  <si>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</si>
  <si>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</si>
  <si>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</si>
  <si>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</si>
  <si>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</si>
  <si>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</si>
  <si>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</si>
  <si>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</si>
  <si>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</si>
  <si>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</si>
  <si>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</si>
  <si>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</si>
  <si>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</si>
  <si>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</si>
  <si>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</si>
  <si>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</si>
  <si>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</si>
  <si>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</si>
  <si>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</si>
  <si>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</si>
  <si>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</si>
  <si>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</si>
  <si>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</si>
  <si>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</si>
  <si>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</si>
  <si>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</si>
  <si>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</si>
  <si>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</si>
  <si>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</si>
  <si>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</si>
  <si>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</si>
  <si>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</si>
  <si>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</si>
  <si>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</si>
  <si>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</si>
  <si>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</si>
  <si>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</si>
  <si>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</si>
  <si>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</si>
  <si>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</si>
  <si>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</si>
  <si>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</si>
  <si>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</si>
  <si>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</si>
  <si>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</si>
  <si>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</si>
  <si>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</si>
  <si>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</si>
  <si>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</si>
  <si>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</si>
  <si>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</si>
  <si>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</si>
  <si>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</si>
  <si>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</si>
  <si>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</si>
  <si>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</si>
  <si>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</si>
  <si>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</si>
  <si>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</si>
  <si>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</si>
  <si>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</si>
  <si>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</si>
  <si>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</si>
  <si>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</si>
  <si>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</si>
  <si>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</si>
  <si>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</si>
  <si>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</si>
  <si>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</si>
  <si>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</si>
  <si>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</si>
  <si>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</si>
  <si>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</si>
  <si>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</si>
  <si>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</si>
  <si>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</si>
  <si>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</si>
  <si>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</si>
  <si>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</si>
  <si>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</si>
  <si>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</si>
  <si>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</si>
  <si>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</si>
  <si>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</si>
  <si>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</si>
  <si>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</si>
  <si>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</si>
  <si>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</si>
  <si>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</si>
  <si>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</si>
  <si>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</si>
  <si>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</si>
  <si>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</si>
  <si>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</si>
  <si>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</si>
  <si>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</si>
  <si>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</si>
  <si>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</si>
  <si>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</si>
  <si>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</si>
  <si>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</si>
  <si>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</si>
  <si>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</si>
  <si>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</si>
  <si>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</si>
  <si>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</si>
  <si>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</si>
  <si>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</si>
  <si>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</si>
  <si>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</si>
  <si>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</si>
  <si>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</si>
  <si>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</si>
  <si>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</si>
  <si>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</si>
  <si>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</si>
  <si>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</si>
  <si>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</si>
  <si>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</si>
  <si>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</si>
  <si>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</si>
  <si>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</si>
  <si>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</si>
  <si>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</si>
  <si>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</si>
  <si>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</si>
  <si>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</si>
  <si>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</si>
  <si>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</si>
  <si>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</si>
  <si>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</si>
  <si>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</si>
  <si>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</si>
  <si>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</si>
  <si>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</si>
  <si>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</si>
  <si>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</si>
  <si>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</si>
  <si>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</si>
  <si>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</si>
  <si>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</si>
  <si>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</si>
  <si>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</si>
  <si>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</si>
  <si>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</si>
  <si>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</si>
  <si>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</si>
  <si>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</si>
  <si>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</si>
  <si>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</si>
  <si>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</si>
  <si>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</si>
  <si>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</si>
  <si>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</si>
  <si>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</si>
  <si>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</si>
  <si>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</si>
  <si>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</si>
  <si>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</si>
  <si>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</si>
  <si>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</si>
  <si>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</si>
  <si>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</si>
  <si>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</si>
  <si>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</si>
  <si>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</si>
  <si>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</si>
  <si>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</si>
  <si>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</si>
  <si>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</si>
  <si>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</si>
  <si>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</si>
  <si>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</si>
  <si>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</si>
  <si>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</si>
  <si>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</si>
  <si>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</si>
  <si>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</si>
  <si>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</si>
  <si>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</si>
  <si>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</si>
  <si>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</si>
  <si>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</si>
  <si>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</si>
  <si>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</si>
  <si>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</si>
  <si>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</si>
  <si>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</si>
  <si>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</si>
  <si>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</si>
  <si>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</si>
  <si>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</si>
  <si>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</si>
  <si>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</si>
  <si>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</si>
  <si>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</si>
  <si>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</si>
  <si>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</si>
  <si>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</si>
  <si>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</si>
  <si>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</si>
  <si>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</si>
  <si>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</si>
  <si>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</si>
  <si>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</si>
  <si>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</si>
  <si>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</si>
  <si>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</si>
  <si>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</si>
  <si>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</si>
  <si>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</si>
  <si>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</si>
  <si>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</si>
  <si>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</si>
  <si>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</si>
  <si>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</si>
  <si>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</si>
  <si>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</si>
  <si>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</si>
  <si>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</si>
  <si>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</si>
  <si>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</si>
  <si>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</si>
  <si>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</si>
  <si>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</si>
  <si>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</si>
  <si>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</si>
  <si>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</si>
  <si>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</si>
  <si>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</si>
  <si>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</si>
  <si>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</si>
  <si>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</si>
  <si>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</si>
  <si>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</si>
  <si>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</si>
  <si>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</si>
  <si>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</si>
  <si>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</si>
  <si>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</si>
  <si>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</si>
  <si>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</si>
  <si>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</si>
  <si>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</si>
  <si>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</si>
  <si>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</si>
  <si>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</si>
  <si>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</si>
  <si>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</si>
  <si>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</si>
  <si>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</si>
  <si>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</si>
  <si>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</si>
  <si>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</si>
  <si>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</si>
  <si>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</si>
  <si>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</si>
  <si>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</si>
  <si>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</si>
  <si>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</si>
  <si>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</si>
  <si>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</si>
  <si>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</si>
  <si>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</si>
  <si>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</si>
  <si>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</si>
  <si>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</si>
  <si>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</si>
  <si>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</si>
  <si>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</si>
  <si>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</si>
  <si>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</si>
  <si>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</si>
  <si>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</si>
  <si>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</si>
  <si>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</si>
  <si>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</si>
  <si>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</si>
  <si>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</si>
  <si>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</si>
  <si>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</si>
  <si>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</si>
  <si>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</si>
  <si>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</si>
  <si>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</si>
  <si>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</si>
  <si>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</si>
  <si>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</si>
  <si>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</si>
  <si>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</si>
  <si>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</si>
  <si>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</si>
  <si>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</si>
  <si>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</si>
  <si>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</si>
  <si>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</si>
  <si>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</si>
  <si>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</si>
  <si>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</si>
  <si>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</si>
  <si>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</si>
  <si>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</si>
  <si>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</si>
  <si>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</si>
  <si>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</si>
  <si>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</si>
  <si>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</si>
  <si>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</si>
  <si>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</si>
  <si>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</si>
  <si>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</si>
  <si>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</si>
  <si>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</si>
  <si>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</si>
  <si>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</si>
  <si>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</si>
  <si>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</si>
  <si>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</si>
  <si>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</si>
  <si>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</si>
  <si>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</si>
  <si>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</si>
  <si>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</si>
  <si>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</si>
  <si>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</si>
  <si>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</si>
  <si>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</si>
  <si>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</si>
  <si>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</si>
  <si>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</si>
  <si>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</si>
  <si>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</si>
  <si>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</si>
  <si>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</si>
  <si>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</si>
  <si>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</si>
  <si>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</si>
  <si>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</si>
  <si>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</si>
  <si>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</si>
  <si>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</si>
  <si>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</si>
  <si>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</si>
  <si>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</si>
  <si>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</si>
  <si>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</si>
  <si>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</si>
  <si>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</si>
  <si>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</si>
  <si>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</si>
  <si>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</si>
  <si>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</si>
  <si>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</si>
  <si>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</si>
  <si>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</si>
  <si>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</si>
  <si>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</si>
  <si>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</si>
  <si>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</si>
  <si>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</si>
  <si>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</si>
  <si>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</si>
  <si>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</si>
  <si>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</si>
  <si>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</si>
  <si>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</si>
  <si>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</si>
  <si>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</si>
  <si>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</si>
  <si>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</si>
  <si>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</si>
  <si>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</si>
  <si>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</si>
  <si>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</si>
  <si>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</si>
  <si>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</si>
  <si>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</si>
  <si>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</si>
  <si>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</si>
  <si>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</si>
  <si>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</si>
  <si>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</si>
  <si>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</si>
  <si>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</si>
  <si>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</si>
  <si>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</si>
  <si>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</si>
  <si>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</si>
  <si>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</si>
  <si>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</si>
  <si>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</si>
  <si>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</si>
  <si>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</si>
  <si>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</si>
  <si>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</si>
  <si>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</si>
  <si>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</si>
  <si>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</si>
  <si>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</si>
  <si>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</si>
  <si>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</si>
  <si>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</si>
  <si>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</si>
  <si>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</si>
  <si>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</si>
  <si>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</si>
  <si>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</si>
  <si>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</si>
  <si>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</si>
  <si>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</si>
  <si>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</si>
  <si>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</si>
  <si>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</si>
  <si>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</si>
  <si>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</si>
  <si>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</si>
  <si>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</si>
  <si>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</si>
  <si>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</si>
  <si>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</si>
  <si>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</si>
  <si>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</si>
  <si>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</si>
  <si>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</si>
  <si>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</si>
  <si>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</si>
  <si>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</si>
  <si>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</si>
  <si>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</si>
  <si>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</si>
  <si>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</si>
  <si>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</si>
  <si>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</si>
  <si>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</si>
  <si>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</si>
  <si>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</si>
  <si>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</si>
  <si>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</si>
  <si>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</si>
  <si>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</si>
  <si>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</si>
  <si>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</si>
  <si>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</si>
  <si>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</si>
  <si>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</si>
  <si>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</si>
  <si>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</si>
  <si>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</si>
  <si>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</si>
  <si>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</si>
  <si>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</si>
  <si>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</si>
  <si>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</si>
  <si>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</si>
  <si>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</si>
  <si>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</si>
  <si>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</si>
  <si>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</si>
  <si>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</si>
  <si>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</si>
  <si>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</si>
  <si>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</si>
  <si>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</si>
  <si>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</si>
  <si>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</si>
  <si>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</si>
  <si>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</si>
  <si>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</si>
  <si>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</si>
  <si>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</si>
  <si>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</si>
  <si>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</si>
  <si>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</si>
  <si>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</si>
  <si>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</si>
  <si>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</si>
  <si>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</si>
  <si>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</si>
  <si>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</si>
  <si>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</si>
  <si>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</si>
  <si>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</si>
  <si>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</si>
  <si>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</si>
  <si>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</si>
  <si>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</si>
  <si>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</si>
  <si>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</si>
  <si>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</si>
  <si>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</si>
  <si>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</si>
  <si>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</si>
  <si>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</si>
  <si>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</si>
  <si>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</si>
  <si>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</si>
  <si>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</si>
  <si>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</si>
  <si>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</si>
  <si>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</si>
  <si>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</si>
  <si>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</si>
  <si>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</si>
  <si>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</si>
  <si>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</si>
  <si>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</si>
  <si>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</si>
  <si>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</si>
  <si>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</si>
  <si>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</si>
  <si>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</si>
  <si>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</si>
  <si>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</si>
  <si>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</si>
  <si>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</si>
  <si>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</si>
  <si>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</si>
  <si>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</si>
  <si>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</si>
  <si>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</si>
  <si>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</si>
  <si>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</si>
  <si>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</si>
  <si>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</si>
  <si>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</si>
  <si>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</si>
  <si>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</si>
  <si>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</si>
  <si>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</si>
  <si>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</si>
  <si>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</si>
  <si>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</si>
  <si>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</si>
  <si>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</si>
  <si>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</si>
  <si>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</si>
  <si>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</si>
  <si>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</si>
  <si>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</si>
  <si>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</si>
  <si>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</si>
  <si>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</si>
  <si>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</si>
  <si>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</si>
  <si>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</si>
  <si>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</si>
  <si>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</si>
  <si>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</si>
  <si>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</si>
  <si>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</si>
  <si>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</si>
  <si>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</si>
  <si>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</si>
  <si>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</si>
  <si>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</si>
  <si>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</si>
  <si>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</si>
  <si>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</si>
  <si>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</si>
  <si>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</si>
  <si>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</si>
  <si>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</si>
  <si>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</si>
  <si>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</si>
  <si>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</si>
  <si>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</si>
  <si>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</si>
  <si>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</si>
  <si>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</si>
  <si>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</si>
  <si>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</si>
  <si>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</si>
  <si>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</si>
  <si>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</si>
  <si>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</si>
  <si>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</si>
  <si>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</si>
  <si>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</si>
  <si>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</si>
  <si>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</si>
  <si>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</si>
  <si>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</si>
  <si>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</si>
  <si>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</si>
  <si>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</si>
  <si>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</si>
  <si>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</si>
  <si>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</si>
  <si>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</si>
  <si>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</si>
  <si>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</si>
  <si>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</si>
  <si>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</si>
  <si>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</si>
  <si>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</si>
  <si>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</si>
  <si>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</si>
  <si>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</si>
  <si>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</si>
  <si>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</si>
  <si>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</si>
  <si>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</si>
  <si>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</si>
  <si>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</si>
  <si>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</si>
  <si>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</si>
  <si>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</si>
  <si>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</si>
  <si>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</si>
  <si>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</si>
  <si>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</si>
  <si>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</si>
  <si>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</si>
  <si>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</si>
  <si>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</si>
  <si>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</si>
  <si>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</si>
  <si>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</si>
  <si>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</si>
  <si>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</si>
  <si>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</si>
  <si>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</si>
  <si>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</si>
  <si>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</si>
  <si>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</si>
  <si>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</si>
  <si>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</si>
  <si>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</si>
  <si>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</si>
  <si>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</si>
  <si>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</si>
  <si>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</si>
  <si>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</si>
  <si>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</si>
  <si>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</si>
  <si>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</si>
  <si>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</si>
  <si>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</si>
  <si>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</si>
  <si>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</si>
  <si>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</si>
  <si>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</si>
  <si>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</si>
  <si>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</si>
  <si>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</si>
  <si>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</si>
  <si>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</si>
  <si>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</si>
  <si>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</si>
  <si>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</si>
  <si>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</si>
  <si>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</si>
  <si>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</si>
  <si>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</si>
  <si>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</si>
  <si>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</si>
  <si>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</si>
  <si>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</si>
  <si>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</si>
  <si>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</si>
  <si>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</si>
  <si>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</si>
  <si>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</si>
  <si>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</si>
  <si>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</si>
  <si>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</si>
  <si>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</si>
  <si>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</si>
  <si>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</si>
  <si>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</si>
  <si>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</si>
  <si>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</si>
  <si>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</si>
  <si>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</si>
  <si>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</si>
  <si>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</si>
  <si>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</si>
  <si>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</si>
  <si>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</si>
  <si>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</si>
  <si>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</si>
  <si>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</si>
  <si>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</si>
  <si>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</si>
  <si>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</si>
  <si>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</si>
  <si>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</si>
  <si>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</si>
  <si>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</si>
  <si>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</si>
  <si>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</si>
  <si>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</si>
  <si>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</si>
  <si>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</si>
  <si>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</si>
  <si>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</si>
  <si>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</si>
  <si>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</si>
  <si>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</si>
  <si>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</si>
  <si>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</si>
  <si>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</si>
  <si>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</si>
  <si>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</si>
  <si>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</si>
  <si>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</si>
  <si>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</si>
  <si>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</si>
  <si>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</si>
  <si>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</si>
  <si>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</si>
  <si>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</si>
  <si>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</si>
  <si>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</si>
  <si>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</si>
  <si>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</si>
  <si>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</si>
  <si>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</si>
  <si>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</si>
  <si>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</si>
  <si>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</si>
  <si>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</si>
  <si>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</si>
  <si>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</si>
  <si>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</si>
  <si>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</si>
  <si>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</si>
  <si>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</si>
  <si>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</si>
  <si>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</si>
  <si>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</si>
  <si>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</si>
  <si>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</si>
  <si>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</si>
  <si>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</si>
  <si>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</si>
  <si>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</si>
  <si>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</si>
  <si>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</si>
  <si>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</si>
  <si>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</si>
  <si>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</si>
  <si>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</si>
  <si>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</si>
  <si>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</si>
  <si>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</si>
  <si>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</si>
  <si>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</si>
  <si>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</si>
  <si>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</si>
  <si>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</si>
  <si>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</si>
  <si>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</si>
  <si>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</si>
  <si>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</si>
  <si>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</si>
  <si>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</si>
  <si>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</si>
  <si>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</si>
  <si>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</si>
  <si>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</si>
  <si>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</si>
  <si>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</si>
  <si>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</si>
  <si>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</si>
  <si>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</si>
  <si>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</si>
  <si>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</si>
  <si>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</si>
  <si>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</si>
  <si>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</si>
  <si>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</si>
  <si>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</si>
  <si>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</si>
  <si>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</si>
  <si>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</si>
  <si>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</si>
  <si>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</si>
  <si>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</si>
  <si>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</si>
  <si>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</si>
  <si>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</si>
  <si>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</si>
  <si>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</si>
  <si>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</si>
  <si>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</si>
  <si>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</si>
  <si>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</si>
  <si>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</si>
  <si>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</si>
  <si>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</si>
  <si>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</si>
  <si>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</si>
  <si>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</si>
  <si>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</si>
  <si>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</si>
  <si>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</si>
  <si>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</si>
  <si>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</si>
  <si>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</si>
  <si>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</si>
  <si>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</si>
  <si>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</si>
  <si>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</si>
  <si>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</si>
  <si>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</si>
  <si>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</si>
  <si>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</si>
  <si>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</si>
  <si>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</si>
  <si>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</si>
  <si>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</si>
  <si>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</si>
  <si>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</si>
  <si>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</si>
  <si>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</si>
  <si>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</si>
  <si>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</si>
  <si>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</si>
  <si>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</si>
  <si>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</si>
  <si>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</si>
  <si>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</si>
  <si>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</si>
  <si>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</si>
  <si>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</si>
  <si>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</si>
  <si>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</si>
  <si>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</si>
  <si>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</si>
  <si>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</si>
  <si>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</si>
  <si>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</si>
  <si>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</si>
  <si>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</si>
  <si>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</si>
  <si>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</si>
  <si>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</si>
  <si>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</si>
  <si>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</si>
  <si>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</si>
  <si>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</si>
  <si>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</si>
  <si>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</si>
  <si>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</si>
  <si>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</si>
  <si>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</si>
  <si>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</si>
  <si>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</si>
  <si>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</si>
  <si>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</si>
  <si>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</si>
  <si>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</si>
  <si>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</si>
  <si>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</si>
  <si>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</si>
  <si>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</si>
  <si>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</si>
  <si>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</si>
  <si>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</si>
  <si>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</si>
  <si>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</si>
  <si>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</si>
  <si>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</si>
  <si>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</si>
  <si>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</si>
  <si>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</si>
  <si>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</si>
  <si>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</si>
  <si>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</si>
  <si>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</si>
  <si>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</si>
  <si>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</si>
  <si>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</si>
  <si>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</si>
  <si>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</si>
  <si>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</si>
  <si>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</si>
  <si>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</si>
  <si>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</si>
  <si>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</si>
  <si>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</si>
  <si>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</si>
  <si>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</si>
  <si>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</si>
  <si>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</si>
  <si>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</si>
  <si>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</si>
  <si>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</si>
  <si>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</si>
  <si>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</si>
  <si>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</si>
  <si>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</si>
  <si>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</si>
  <si>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</si>
  <si>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</si>
  <si>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</si>
  <si>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</si>
  <si>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</si>
  <si>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</si>
  <si>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</si>
  <si>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</si>
  <si>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</si>
  <si>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</si>
  <si>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</si>
  <si>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</si>
  <si>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</si>
  <si>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</si>
  <si>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</si>
  <si>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</si>
  <si>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</si>
  <si>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</si>
  <si>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</si>
  <si>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</si>
  <si>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</si>
  <si>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</si>
  <si>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</si>
  <si>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</si>
  <si>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</si>
  <si>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</si>
  <si>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</si>
  <si>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</si>
  <si>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</si>
  <si>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</si>
  <si>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</si>
  <si>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</si>
  <si>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</si>
  <si>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</si>
  <si>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</si>
  <si>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</si>
  <si>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</si>
  <si>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</si>
  <si>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</si>
  <si>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</si>
  <si>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</si>
  <si>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</si>
  <si>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</si>
  <si>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</si>
  <si>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</si>
  <si>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</si>
  <si>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</si>
  <si>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</si>
  <si>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</si>
  <si>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</si>
  <si>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</si>
  <si>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</si>
  <si>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</si>
  <si>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</si>
  <si>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</si>
  <si>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</si>
  <si>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</si>
  <si>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</si>
  <si>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</si>
  <si>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</si>
  <si>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</si>
  <si>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</si>
  <si>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</si>
  <si>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</si>
  <si>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</si>
  <si>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</si>
  <si>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</si>
  <si>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</si>
  <si>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</si>
  <si>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</si>
  <si>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</si>
  <si>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</si>
  <si>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</si>
  <si>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</si>
  <si>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</si>
  <si>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</si>
  <si>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</si>
  <si>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</si>
  <si>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</si>
  <si>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</si>
  <si>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</si>
  <si>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</si>
  <si>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</si>
  <si>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</si>
  <si>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</si>
  <si>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</si>
  <si>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</si>
  <si>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</si>
  <si>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</si>
  <si>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</si>
  <si>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</si>
  <si>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</si>
  <si>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</si>
  <si>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</si>
  <si>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</si>
  <si>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</si>
  <si>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</si>
  <si>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</si>
  <si>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</si>
  <si>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</si>
  <si>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</si>
  <si>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</si>
  <si>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</si>
  <si>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</si>
  <si>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</si>
  <si>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</si>
  <si>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</si>
  <si>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</si>
  <si>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</si>
  <si>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</si>
  <si>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</si>
  <si>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</si>
  <si>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</si>
  <si>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</si>
  <si>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</si>
  <si>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</si>
  <si>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</si>
  <si>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</si>
  <si>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</si>
  <si>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</si>
  <si>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</si>
  <si>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</si>
  <si>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</si>
  <si>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</si>
  <si>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</si>
  <si>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</si>
  <si>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</si>
  <si>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</si>
  <si>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</si>
  <si>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</si>
  <si>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</si>
  <si>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</si>
  <si>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</si>
  <si>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</si>
  <si>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</si>
  <si>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</si>
  <si>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</si>
  <si>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</si>
  <si>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</si>
  <si>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</si>
  <si>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</si>
  <si>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</si>
  <si>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</si>
  <si>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</si>
  <si>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</si>
  <si>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</si>
  <si>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</si>
  <si>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</si>
  <si>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</si>
  <si>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</si>
  <si>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</si>
  <si>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</si>
  <si>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</si>
  <si>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</si>
  <si>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</si>
  <si>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</si>
  <si>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</si>
  <si>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</si>
  <si>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</si>
  <si>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</si>
  <si>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</si>
  <si>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</si>
  <si>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</si>
  <si>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</si>
  <si>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</si>
  <si>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</si>
  <si>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</si>
  <si>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</si>
  <si>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</si>
  <si>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</si>
  <si>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</si>
  <si>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</si>
  <si>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</si>
  <si>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</si>
  <si>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</si>
  <si>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</si>
  <si>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</si>
  <si>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</si>
  <si>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</si>
  <si>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</si>
  <si>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</si>
  <si>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</si>
  <si>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</si>
  <si>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</si>
  <si>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</si>
  <si>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</si>
  <si>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</si>
  <si>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</si>
  <si>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</si>
  <si>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</si>
  <si>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</si>
  <si>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</si>
  <si>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</si>
  <si>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</si>
  <si>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</si>
  <si>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</si>
  <si>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</si>
  <si>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</si>
  <si>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</si>
  <si>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</si>
  <si>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</si>
  <si>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</si>
  <si>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</si>
  <si>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</si>
  <si>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</si>
  <si>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</si>
  <si>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</si>
  <si>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</si>
  <si>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</si>
  <si>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</si>
  <si>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</si>
  <si>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</si>
  <si>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</si>
  <si>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</si>
  <si>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</si>
  <si>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</si>
  <si>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</si>
  <si>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</si>
  <si>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</si>
  <si>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</si>
  <si>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</si>
  <si>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</si>
  <si>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</si>
  <si>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</si>
  <si>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</si>
  <si>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</si>
  <si>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</si>
  <si>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</si>
  <si>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</si>
  <si>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</si>
  <si>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</si>
  <si>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</si>
  <si>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</si>
  <si>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</si>
  <si>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</si>
  <si>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</si>
  <si>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</si>
  <si>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</si>
  <si>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</si>
  <si>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</si>
  <si>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</si>
  <si>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</si>
  <si>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</si>
  <si>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</si>
  <si>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</si>
  <si>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</si>
  <si>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</si>
  <si>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</si>
  <si>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</si>
  <si>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</si>
  <si>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</si>
  <si>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</si>
  <si>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</si>
  <si>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</si>
  <si>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</si>
  <si>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</si>
  <si>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</si>
  <si>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</si>
  <si>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</si>
  <si>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</si>
  <si>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</si>
  <si>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</si>
  <si>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</si>
  <si>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</si>
  <si>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</si>
  <si>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</si>
  <si>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</si>
  <si>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</si>
  <si>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</si>
  <si>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</si>
  <si>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</si>
  <si>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</si>
  <si>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</si>
  <si>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</si>
  <si>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</si>
  <si>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</si>
  <si>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</si>
  <si>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</si>
  <si>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</si>
  <si>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</si>
  <si>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</si>
  <si>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</si>
  <si>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</si>
  <si>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</si>
  <si>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</si>
  <si>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</si>
  <si>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</si>
  <si>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</si>
  <si>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</si>
  <si>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</si>
  <si>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</si>
  <si>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</si>
  <si>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</si>
  <si>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</si>
  <si>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</si>
  <si>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</si>
  <si>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</si>
  <si>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</si>
  <si>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</si>
  <si>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</si>
  <si>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</si>
  <si>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</si>
  <si>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</si>
  <si>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</si>
  <si>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</si>
  <si>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</si>
  <si>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</si>
  <si>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</si>
  <si>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</si>
  <si>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</si>
  <si>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</si>
  <si>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</si>
  <si>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</si>
  <si>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</si>
  <si>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</si>
  <si>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</si>
  <si>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</si>
  <si>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</si>
  <si>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</si>
  <si>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</si>
  <si>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</si>
  <si>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</si>
  <si>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</si>
  <si>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</si>
  <si>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</si>
  <si>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</si>
  <si>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</si>
  <si>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</si>
  <si>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</si>
  <si>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</si>
  <si>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</si>
  <si>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</si>
  <si>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</si>
  <si>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</si>
  <si>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</si>
  <si>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</si>
  <si>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</si>
  <si>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</si>
  <si>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</si>
  <si>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</si>
  <si>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</si>
  <si>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</si>
  <si>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</si>
  <si>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</si>
  <si>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</si>
  <si>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</si>
  <si>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</si>
  <si>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</si>
  <si>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</si>
  <si>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</si>
  <si>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</si>
  <si>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</si>
  <si>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</si>
  <si>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</si>
  <si>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</si>
  <si>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</si>
  <si>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</si>
  <si>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</si>
  <si>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</si>
  <si>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</si>
  <si>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</si>
  <si>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</si>
  <si>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</si>
  <si>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</si>
  <si>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</si>
  <si>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</si>
  <si>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</si>
  <si>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</si>
  <si>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</si>
  <si>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</si>
  <si>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</si>
  <si>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</si>
  <si>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</si>
  <si>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</si>
  <si>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</si>
  <si>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</si>
  <si>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</si>
  <si>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</si>
  <si>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</si>
  <si>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</si>
  <si>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</si>
  <si>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</si>
  <si>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</si>
  <si>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</si>
  <si>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</si>
  <si>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</si>
  <si>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</si>
  <si>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</si>
  <si>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</si>
  <si>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</si>
  <si>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</si>
  <si>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</si>
  <si>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</si>
  <si>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</si>
  <si>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</si>
  <si>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</si>
  <si>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</si>
  <si>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</si>
  <si>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</si>
  <si>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</si>
  <si>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</si>
  <si>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</si>
  <si>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</si>
  <si>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</si>
  <si>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</si>
  <si>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</si>
  <si>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</si>
  <si>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</si>
  <si>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</si>
  <si>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</si>
  <si>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</si>
  <si>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</si>
  <si>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</si>
  <si>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</si>
  <si>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</si>
  <si>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</si>
  <si>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</si>
  <si>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</si>
  <si>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</si>
  <si>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</si>
  <si>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</si>
  <si>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</si>
  <si>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</si>
  <si>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</si>
  <si>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</si>
  <si>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</si>
  <si>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</si>
  <si>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</si>
  <si>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</si>
  <si>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</si>
  <si>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</si>
  <si>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</si>
  <si>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</si>
  <si>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</si>
  <si>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</si>
  <si>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</si>
  <si>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</si>
  <si>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</si>
  <si>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</si>
  <si>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</si>
  <si>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</si>
  <si>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</si>
  <si>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</si>
  <si>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</si>
  <si>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</si>
  <si>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</si>
  <si>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</si>
  <si>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</si>
  <si>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</si>
  <si>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</si>
  <si>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</si>
  <si>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</si>
  <si>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</si>
  <si>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</si>
  <si>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</si>
  <si>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</si>
  <si>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</si>
  <si>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</si>
  <si>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</si>
  <si>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</si>
  <si>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</si>
  <si>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</si>
  <si>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</si>
  <si>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</si>
  <si>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</si>
  <si>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</si>
  <si>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</si>
  <si>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</si>
  <si>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</si>
  <si>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</si>
  <si>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</si>
  <si>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</si>
  <si>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</si>
  <si>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</si>
  <si>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</si>
  <si>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</si>
  <si>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</si>
  <si>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</si>
  <si>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</si>
  <si>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</si>
  <si>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</si>
  <si>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</si>
  <si>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</si>
  <si>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</si>
  <si>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</si>
  <si>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</si>
  <si>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</si>
  <si>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</si>
  <si>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</si>
  <si>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</si>
  <si>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</si>
  <si>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</si>
  <si>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</si>
  <si>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</si>
  <si>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</si>
  <si>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</si>
  <si>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</si>
  <si>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</si>
  <si>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</si>
  <si>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</si>
  <si>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</si>
  <si>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</si>
  <si>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</si>
  <si>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</si>
  <si>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</si>
  <si>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</si>
  <si>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</si>
  <si>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</si>
  <si>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</si>
  <si>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</si>
  <si>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</si>
  <si>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</si>
  <si>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</si>
  <si>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</si>
  <si>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</si>
  <si>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</si>
  <si>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</si>
  <si>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</si>
  <si>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</si>
  <si>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</si>
  <si>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</si>
  <si>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</si>
  <si>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</si>
  <si>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</si>
  <si>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</si>
  <si>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</si>
  <si>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</si>
  <si>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</si>
  <si>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</si>
  <si>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</si>
  <si>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</si>
  <si>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</si>
  <si>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</si>
  <si>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</si>
  <si>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</si>
  <si>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</si>
  <si>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</si>
  <si>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</si>
  <si>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</si>
  <si>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</si>
  <si>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</si>
  <si>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</si>
  <si>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</si>
  <si>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</si>
  <si>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</si>
  <si>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</si>
  <si>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</si>
  <si>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</si>
  <si>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</si>
  <si>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</si>
  <si>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</si>
  <si>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</si>
  <si>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</si>
  <si>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</si>
  <si>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</si>
  <si>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</si>
  <si>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</si>
  <si>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</si>
  <si>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</si>
  <si>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</si>
  <si>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</si>
  <si>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</si>
  <si>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</si>
  <si>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</si>
  <si>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</si>
  <si>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</si>
  <si>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</si>
  <si>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</si>
  <si>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</si>
  <si>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</si>
  <si>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</si>
  <si>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</si>
  <si>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</si>
  <si>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</si>
  <si>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</si>
  <si>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</si>
  <si>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</si>
  <si>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</si>
  <si>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</si>
  <si>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</si>
  <si>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</si>
  <si>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</si>
  <si>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</si>
  <si>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</si>
  <si>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</si>
  <si>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</si>
  <si>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</si>
  <si>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</si>
  <si>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</si>
  <si>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</si>
  <si>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</si>
  <si>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</si>
  <si>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</si>
  <si>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</si>
  <si>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</si>
  <si>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</si>
  <si>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</si>
  <si>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</si>
  <si>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</si>
  <si>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</si>
  <si>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</si>
  <si>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</si>
  <si>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</si>
  <si>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</si>
  <si>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</si>
  <si>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</si>
  <si>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</si>
  <si>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</si>
  <si>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</si>
  <si>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</si>
  <si>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</si>
  <si>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</si>
  <si>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</si>
  <si>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</si>
  <si>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</si>
  <si>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</si>
  <si>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</si>
  <si>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</si>
  <si>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</si>
  <si>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</si>
  <si>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</si>
  <si>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</si>
  <si>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</si>
  <si>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</si>
  <si>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</si>
  <si>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</si>
  <si>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</si>
  <si>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</si>
  <si>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</si>
  <si>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</si>
  <si>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</si>
  <si>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</si>
  <si>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</si>
  <si>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</si>
  <si>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</si>
  <si>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</si>
  <si>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</si>
  <si>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</si>
  <si>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</si>
  <si>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</si>
  <si>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</si>
  <si>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</si>
  <si>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</si>
  <si>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</si>
  <si>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</si>
  <si>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</si>
  <si>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</si>
  <si>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</si>
  <si>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</si>
  <si>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</si>
  <si>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</si>
  <si>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</si>
  <si>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</si>
  <si>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</si>
  <si>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</si>
  <si>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</si>
  <si>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</si>
  <si>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</si>
  <si>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</si>
  <si>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</si>
  <si>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</si>
  <si>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</si>
  <si>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</si>
  <si>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</si>
  <si>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</si>
  <si>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</si>
  <si>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</si>
  <si>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</si>
  <si>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</si>
  <si>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</si>
  <si>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</si>
  <si>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</si>
  <si>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</si>
  <si>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</si>
  <si>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</si>
  <si>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</si>
  <si>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</si>
  <si>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</si>
  <si>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</si>
  <si>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</si>
  <si>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</si>
  <si>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</si>
  <si>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</si>
  <si>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</si>
  <si>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</si>
  <si>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</si>
  <si>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</si>
  <si>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</si>
  <si>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</si>
  <si>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</si>
  <si>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</si>
  <si>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</si>
  <si>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</si>
  <si>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</si>
  <si>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</si>
  <si>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</si>
  <si>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</si>
  <si>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</si>
  <si>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</si>
  <si>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</si>
  <si>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</si>
  <si>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</si>
  <si>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</si>
  <si>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</si>
  <si>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</si>
  <si>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</si>
  <si>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</si>
  <si>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</si>
  <si>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</si>
  <si>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</si>
  <si>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</si>
  <si>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</si>
  <si>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</si>
  <si>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</si>
  <si>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</si>
  <si>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</si>
  <si>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</si>
  <si>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</si>
  <si>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</si>
  <si>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</si>
  <si>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</si>
  <si>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</si>
  <si>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</si>
  <si>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</si>
  <si>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</si>
  <si>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</si>
  <si>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</si>
  <si>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</si>
  <si>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</si>
  <si>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</si>
  <si>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</si>
  <si>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</si>
  <si>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</si>
  <si>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</si>
  <si>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</si>
  <si>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</si>
  <si>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</si>
  <si>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</si>
  <si>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</si>
  <si>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</si>
  <si>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</si>
  <si>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</si>
  <si>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</si>
  <si>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</si>
  <si>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</si>
  <si>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</si>
  <si>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</si>
  <si>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</si>
  <si>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</si>
  <si>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</si>
  <si>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</si>
  <si>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</si>
  <si>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</si>
  <si>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</si>
  <si>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</si>
  <si>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</si>
  <si>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</si>
  <si>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</si>
  <si>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</si>
  <si>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</si>
  <si>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</si>
  <si>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</si>
  <si>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</si>
  <si>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</si>
  <si>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</si>
  <si>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</si>
  <si>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</si>
  <si>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</si>
  <si>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</si>
  <si>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</si>
  <si>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</si>
  <si>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</si>
  <si>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</si>
  <si>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</si>
  <si>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</si>
  <si>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</si>
  <si>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</si>
  <si>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</si>
  <si>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</si>
  <si>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</si>
  <si>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</si>
  <si>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</si>
  <si>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</si>
  <si>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</si>
  <si>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</si>
  <si>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</si>
  <si>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</si>
  <si>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</si>
  <si>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</si>
  <si>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</si>
  <si>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</si>
  <si>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</si>
  <si>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</si>
  <si>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</si>
  <si>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</si>
  <si>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</si>
  <si>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</si>
  <si>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</si>
  <si>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</si>
  <si>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</si>
  <si>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</si>
  <si>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</si>
  <si>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</si>
  <si>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</si>
  <si>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</si>
  <si>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</si>
  <si>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</si>
  <si>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</si>
  <si>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</si>
  <si>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</si>
  <si>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</si>
  <si>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</si>
  <si>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</si>
  <si>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</si>
  <si>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</si>
  <si>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</si>
  <si>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</si>
  <si>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</si>
  <si>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</si>
  <si>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</si>
  <si>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</si>
  <si>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</si>
  <si>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</si>
  <si>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</si>
  <si>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</si>
  <si>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</si>
  <si>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</si>
  <si>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</si>
  <si>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</si>
  <si>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</si>
  <si>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</si>
  <si>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</si>
  <si>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</si>
  <si>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</si>
  <si>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</si>
  <si>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</si>
  <si>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</si>
  <si>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</si>
  <si>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</si>
  <si>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</si>
  <si>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</si>
  <si>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</si>
  <si>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</si>
  <si>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</si>
  <si>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</si>
  <si>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</si>
  <si>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</si>
  <si>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</si>
  <si>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</si>
  <si>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</si>
  <si>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</si>
  <si>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</si>
  <si>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</si>
  <si>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</si>
  <si>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</si>
  <si>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</si>
  <si>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</si>
  <si>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</si>
  <si>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</si>
  <si>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</si>
  <si>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</si>
  <si>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</si>
  <si>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</si>
  <si>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</si>
  <si>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</si>
  <si>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</si>
  <si>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</si>
  <si>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</si>
  <si>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</si>
  <si>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</si>
  <si>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</si>
  <si>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</si>
  <si>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</si>
  <si>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</si>
  <si>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</si>
  <si>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</si>
  <si>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</si>
  <si>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</si>
  <si>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</si>
  <si>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</si>
  <si>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</si>
  <si>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</si>
  <si>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</si>
  <si>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</si>
  <si>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</si>
  <si>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</si>
  <si>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</si>
  <si>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</si>
  <si>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</si>
  <si>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</si>
  <si>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</si>
  <si>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</si>
  <si>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</si>
  <si>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</si>
  <si>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</si>
  <si>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</si>
  <si>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</si>
  <si>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</si>
  <si>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</si>
  <si>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</si>
  <si>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</si>
  <si>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</si>
  <si>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</si>
  <si>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</si>
  <si>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</si>
  <si>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</si>
  <si>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</si>
  <si>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</si>
  <si>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</si>
  <si>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</si>
  <si>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</si>
  <si>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</si>
  <si>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</si>
  <si>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</si>
  <si>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</si>
  <si>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</si>
  <si>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</si>
  <si>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</si>
  <si>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</si>
  <si>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</si>
  <si>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</si>
  <si>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</si>
  <si>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</si>
  <si>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</si>
  <si>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</si>
  <si>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</si>
  <si>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</si>
  <si>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</si>
  <si>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</si>
  <si>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</si>
  <si>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</si>
  <si>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</si>
  <si>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</si>
  <si>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</si>
  <si>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</si>
  <si>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</si>
  <si>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</si>
  <si>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</si>
  <si>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</si>
  <si>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</si>
  <si>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</si>
  <si>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</si>
  <si>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</si>
  <si>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</si>
  <si>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</si>
  <si>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</si>
  <si>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</si>
  <si>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</si>
  <si>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</si>
  <si>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</si>
  <si>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</si>
  <si>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</si>
  <si>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</si>
  <si>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</si>
  <si>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</si>
  <si>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</si>
  <si>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</si>
  <si>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</si>
  <si>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</si>
  <si>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</si>
  <si>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</si>
  <si>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</si>
  <si>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</si>
  <si>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</si>
  <si>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</si>
  <si>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</si>
  <si>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</si>
  <si>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</si>
  <si>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</si>
  <si>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</si>
  <si>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</si>
  <si>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</si>
  <si>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</si>
  <si>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</si>
  <si>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</si>
  <si>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</si>
  <si>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</si>
  <si>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</si>
  <si>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</si>
  <si>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</si>
  <si>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</si>
  <si>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</si>
  <si>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</si>
  <si>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</si>
  <si>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</si>
  <si>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</si>
  <si>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</si>
  <si>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</si>
  <si>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</si>
  <si>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</si>
  <si>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</si>
  <si>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</si>
  <si>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</si>
  <si>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</si>
  <si>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</si>
  <si>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</si>
  <si>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</si>
  <si>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</si>
  <si>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</si>
  <si>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</si>
  <si>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</si>
  <si>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</si>
  <si>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</si>
  <si>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</si>
  <si>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</si>
  <si>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</si>
  <si>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</si>
  <si>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</si>
  <si>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</si>
  <si>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</si>
  <si>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</si>
  <si>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</si>
  <si>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</si>
  <si>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</si>
  <si>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</si>
  <si>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</si>
  <si>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</si>
  <si>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</si>
  <si>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</si>
  <si>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</si>
  <si>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</si>
  <si>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</si>
  <si>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</si>
  <si>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</si>
  <si>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</si>
  <si>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</si>
  <si>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</si>
  <si>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</si>
  <si>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</si>
  <si>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</si>
  <si>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</si>
  <si>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</si>
  <si>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</si>
  <si>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</si>
  <si>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</si>
  <si>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</si>
  <si>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</si>
  <si>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</si>
  <si>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</si>
  <si>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</si>
  <si>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</si>
  <si>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</si>
  <si>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</si>
  <si>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</si>
  <si>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</si>
  <si>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</si>
  <si>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</si>
  <si>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</si>
  <si>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</si>
  <si>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</si>
  <si>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</si>
  <si>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</si>
  <si>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</si>
  <si>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</si>
  <si>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</si>
  <si>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</si>
  <si>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</si>
  <si>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</si>
  <si>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</si>
  <si>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</si>
  <si>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</si>
  <si>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</si>
  <si>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</si>
  <si>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</si>
  <si>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</si>
  <si>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</si>
  <si>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</si>
  <si>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</si>
  <si>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</si>
  <si>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</si>
  <si>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</si>
  <si>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</si>
  <si>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</si>
  <si>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</si>
  <si>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</si>
  <si>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</si>
  <si>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</si>
  <si>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</si>
  <si>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</si>
  <si>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</si>
  <si>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</si>
  <si>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</si>
  <si>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</si>
  <si>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</si>
  <si>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</si>
  <si>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</si>
  <si>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</si>
  <si>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</si>
  <si>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</si>
  <si>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</si>
  <si>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</si>
  <si>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</si>
  <si>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</si>
  <si>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</si>
  <si>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</si>
  <si>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</si>
  <si>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</si>
  <si>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</si>
  <si>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</si>
  <si>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</si>
  <si>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</si>
  <si>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</si>
  <si>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</si>
  <si>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</si>
  <si>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</si>
  <si>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</si>
  <si>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</si>
  <si>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</si>
  <si>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</si>
  <si>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</si>
  <si>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</si>
  <si>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</si>
  <si>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</si>
  <si>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</si>
  <si>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</si>
  <si>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</si>
  <si>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</si>
  <si>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</si>
  <si>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</si>
  <si>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</si>
  <si>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</si>
  <si>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</si>
  <si>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</si>
  <si>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</si>
  <si>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</si>
  <si>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</si>
  <si>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</si>
  <si>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</si>
  <si>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</si>
  <si>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</si>
  <si>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</si>
  <si>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</si>
  <si>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</si>
  <si>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</si>
  <si>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</si>
  <si>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</si>
  <si>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</si>
  <si>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</si>
  <si>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</si>
  <si>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</si>
  <si>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</si>
  <si>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</si>
  <si>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</si>
  <si>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</si>
  <si>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</si>
  <si>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</si>
  <si>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</si>
  <si>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</si>
  <si>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</si>
  <si>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</si>
  <si>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</si>
  <si>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</si>
  <si>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</si>
  <si>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</si>
  <si>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</si>
  <si>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</si>
  <si>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</si>
  <si>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</si>
  <si>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</si>
  <si>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</si>
  <si>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</si>
  <si>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</si>
  <si>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</si>
  <si>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</si>
  <si>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</si>
  <si>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</si>
  <si>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</si>
  <si>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</si>
  <si>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</si>
  <si>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</si>
  <si>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</si>
  <si>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</si>
  <si>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</si>
  <si>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</si>
  <si>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</si>
  <si>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</si>
  <si>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</si>
  <si>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</si>
  <si>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</si>
  <si>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</si>
  <si>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</si>
  <si>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</si>
  <si>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</si>
  <si>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</si>
  <si>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</si>
  <si>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</si>
  <si>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</si>
  <si>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</si>
  <si>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</si>
  <si>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</si>
  <si>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</si>
  <si>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</si>
  <si>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</si>
  <si>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</si>
  <si>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</si>
  <si>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</si>
  <si>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</si>
  <si>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</si>
  <si>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</si>
  <si>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</si>
  <si>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</si>
  <si>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</si>
  <si>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</si>
  <si>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</si>
  <si>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</si>
  <si>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</si>
  <si>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</si>
  <si>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</si>
  <si>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</si>
  <si>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</si>
  <si>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</si>
  <si>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</si>
  <si>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</si>
  <si>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</si>
  <si>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</si>
  <si>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</si>
  <si>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</si>
  <si>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</si>
  <si>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</si>
  <si>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</si>
  <si>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</si>
  <si>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</si>
  <si>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</si>
  <si>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</si>
  <si>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</si>
  <si>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</si>
  <si>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</si>
  <si>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</si>
  <si>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</si>
  <si>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</si>
  <si>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</si>
  <si>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</si>
  <si>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</si>
  <si>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</si>
  <si>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</si>
  <si>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</si>
  <si>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</si>
  <si>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</si>
  <si>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</si>
  <si>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</si>
  <si>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</si>
  <si>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</si>
  <si>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</si>
  <si>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</si>
  <si>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</si>
  <si>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</si>
  <si>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</si>
  <si>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</si>
  <si>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</si>
  <si>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</si>
  <si>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</si>
  <si>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</si>
  <si>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</si>
  <si>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</si>
  <si>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</si>
  <si>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</si>
  <si>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</si>
  <si>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</si>
  <si>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</si>
  <si>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</si>
  <si>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</si>
  <si>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</si>
  <si>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</si>
  <si>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</si>
  <si>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</si>
  <si>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</si>
  <si>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</si>
  <si>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</si>
  <si>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</si>
  <si>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</si>
  <si>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</si>
  <si>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</si>
  <si>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</si>
  <si>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</si>
  <si>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</si>
  <si>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</si>
  <si>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</si>
  <si>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</si>
  <si>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</si>
  <si>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</si>
  <si>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</si>
  <si>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</si>
  <si>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</si>
  <si>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</si>
  <si>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</si>
  <si>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</si>
  <si>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</si>
  <si>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</si>
  <si>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</si>
  <si>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</si>
  <si>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</si>
  <si>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</si>
  <si>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</si>
  <si>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</si>
  <si>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</si>
  <si>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</si>
  <si>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</si>
  <si>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</si>
  <si>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</si>
  <si>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</si>
  <si>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</si>
  <si>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</si>
  <si>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</si>
  <si>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</si>
  <si>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</si>
  <si>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</si>
  <si>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</si>
  <si>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</si>
  <si>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</si>
  <si>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</si>
  <si>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</si>
  <si>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</si>
  <si>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</si>
  <si>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</si>
  <si>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</si>
  <si>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</si>
  <si>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</si>
  <si>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</si>
  <si>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</si>
  <si>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</si>
  <si>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</si>
  <si>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</si>
  <si>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</si>
  <si>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</si>
  <si>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</si>
  <si>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</si>
  <si>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</si>
  <si>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</si>
  <si>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</si>
  <si>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</si>
  <si>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</si>
  <si>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</si>
  <si>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</si>
  <si>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</si>
  <si>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</si>
  <si>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</si>
  <si>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</si>
  <si>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</si>
  <si>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</si>
  <si>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</si>
  <si>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</si>
  <si>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</si>
  <si>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</si>
  <si>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</si>
  <si>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</si>
  <si>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</si>
  <si>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</si>
  <si>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</si>
  <si>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</si>
  <si>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</si>
  <si>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</si>
  <si>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</si>
  <si>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</si>
  <si>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</si>
  <si>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</si>
  <si>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</si>
  <si>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</si>
  <si>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</si>
  <si>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</si>
  <si>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</si>
  <si>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</si>
  <si>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</si>
  <si>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</si>
  <si>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</si>
  <si>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</si>
  <si>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</si>
  <si>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</si>
  <si>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</si>
  <si>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</si>
  <si>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</si>
  <si>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</si>
  <si>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</si>
  <si>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</si>
  <si>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</si>
  <si>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</si>
  <si>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</si>
  <si>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</si>
  <si>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</si>
  <si>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</si>
  <si>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</si>
  <si>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</si>
  <si>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</si>
  <si>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</si>
  <si>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</si>
  <si>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</si>
  <si>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</si>
  <si>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</si>
  <si>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</si>
  <si>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</si>
  <si>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</si>
  <si>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</si>
  <si>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</si>
  <si>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</si>
  <si>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</si>
  <si>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</si>
  <si>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</si>
  <si>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</si>
  <si>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</si>
  <si>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</si>
  <si>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</si>
  <si>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</si>
  <si>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</si>
  <si>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</si>
  <si>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</si>
  <si>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</si>
  <si>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</si>
  <si>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</si>
  <si>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</si>
  <si>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</si>
  <si>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</si>
  <si>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</si>
  <si>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</si>
  <si>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</si>
  <si>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</si>
  <si>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</si>
  <si>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</si>
  <si>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</si>
  <si>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</si>
  <si>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</si>
  <si>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</si>
  <si>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</si>
  <si>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</si>
  <si>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</si>
  <si>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</si>
  <si>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</si>
  <si>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</si>
  <si>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</si>
  <si>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</si>
  <si>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</si>
  <si>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</si>
  <si>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</si>
  <si>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</si>
  <si>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</si>
  <si>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</si>
  <si>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</si>
  <si>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</si>
  <si>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</si>
  <si>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</si>
  <si>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</si>
  <si>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</si>
  <si>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</si>
  <si>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</si>
  <si>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</si>
  <si>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</si>
  <si>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</si>
  <si>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</si>
  <si>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</si>
  <si>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</si>
  <si>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</si>
  <si>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</si>
  <si>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</si>
  <si>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</si>
  <si>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</si>
  <si>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</si>
  <si>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</si>
  <si>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</si>
  <si>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</si>
  <si>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</si>
  <si>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</si>
  <si>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</si>
  <si>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</si>
  <si>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</si>
  <si>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</si>
  <si>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</si>
  <si>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</si>
  <si>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</si>
  <si>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</si>
  <si>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</si>
  <si>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</si>
  <si>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</si>
  <si>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</si>
  <si>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</si>
  <si>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</si>
  <si>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</si>
  <si>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</si>
  <si>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</si>
  <si>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</si>
  <si>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</si>
  <si>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</si>
  <si>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</si>
  <si>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</si>
  <si>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</si>
  <si>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</si>
  <si>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</si>
  <si>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</si>
  <si>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</si>
  <si>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</si>
  <si>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</si>
  <si>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</si>
  <si>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</si>
  <si>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</si>
  <si>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</si>
  <si>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</si>
  <si>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</si>
  <si>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</si>
  <si>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</si>
  <si>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</si>
  <si>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</si>
  <si>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</si>
  <si>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</si>
  <si>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</si>
  <si>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</si>
  <si>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</si>
  <si>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</si>
  <si>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</si>
  <si>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</si>
  <si>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</si>
  <si>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</si>
  <si>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</si>
  <si>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</si>
  <si>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</si>
  <si>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</si>
  <si>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</si>
  <si>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</si>
  <si>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</si>
  <si>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</si>
  <si>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</si>
  <si>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</si>
  <si>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</si>
  <si>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</si>
  <si>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</si>
  <si>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</si>
  <si>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</si>
  <si>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</si>
  <si>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</si>
  <si>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</si>
  <si>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</si>
  <si>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</si>
  <si>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</si>
  <si>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</si>
  <si>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</si>
  <si>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</si>
  <si>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</si>
  <si>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</si>
  <si>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</si>
  <si>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</si>
  <si>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</si>
  <si>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</si>
  <si>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</si>
  <si>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</si>
  <si>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</si>
  <si>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</si>
  <si>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</si>
  <si>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</si>
  <si>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</si>
  <si>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</si>
  <si>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</si>
  <si>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</si>
  <si>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</si>
  <si>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</si>
  <si>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</si>
  <si>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</si>
  <si>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</si>
  <si>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</si>
  <si>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</si>
  <si>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</si>
  <si>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</si>
  <si>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</si>
  <si>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</si>
  <si>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</si>
  <si>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</si>
  <si>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</si>
  <si>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</si>
  <si>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</si>
  <si>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</si>
  <si>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</si>
  <si>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</si>
  <si>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</si>
  <si>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</si>
  <si>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</si>
  <si>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</si>
  <si>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</si>
  <si>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</si>
  <si>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</si>
  <si>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</si>
  <si>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</si>
  <si>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</si>
  <si>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</si>
  <si>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</si>
  <si>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</si>
  <si>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</si>
  <si>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</si>
  <si>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</si>
  <si>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</si>
  <si>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</si>
  <si>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</si>
  <si>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</si>
  <si>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</si>
  <si>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</si>
  <si>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</si>
  <si>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</si>
  <si>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</si>
  <si>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</si>
  <si>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</si>
  <si>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</si>
  <si>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</si>
  <si>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</si>
  <si>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</si>
  <si>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</si>
  <si>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</si>
  <si>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</si>
  <si>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</si>
  <si>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</si>
  <si>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</si>
  <si>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</si>
  <si>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</si>
  <si>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</si>
  <si>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</si>
  <si>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</si>
  <si>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</si>
  <si>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</si>
  <si>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</si>
  <si>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</si>
  <si>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</si>
  <si>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</si>
  <si>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</si>
  <si>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</si>
  <si>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</si>
  <si>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</si>
  <si>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</si>
  <si>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</si>
  <si>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</si>
  <si>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</si>
  <si>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</si>
  <si>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</si>
  <si>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</si>
  <si>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</si>
  <si>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</si>
  <si>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</si>
  <si>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</si>
  <si>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</si>
  <si>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</si>
  <si>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</si>
  <si>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</si>
  <si>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</si>
  <si>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</si>
  <si>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</si>
  <si>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</si>
  <si>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</si>
  <si>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</si>
  <si>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</si>
  <si>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</si>
  <si>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</si>
  <si>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</si>
  <si>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</si>
  <si>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</si>
  <si>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</si>
  <si>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</si>
  <si>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</si>
  <si>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</si>
  <si>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</si>
  <si>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</si>
  <si>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</si>
  <si>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</si>
  <si>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</si>
  <si>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</si>
  <si>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</si>
  <si>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</si>
  <si>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</si>
  <si>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</si>
  <si>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</si>
  <si>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</si>
  <si>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</si>
  <si>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</si>
  <si>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</si>
  <si>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</si>
  <si>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</si>
  <si>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</si>
  <si>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</si>
  <si>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</si>
  <si>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</si>
  <si>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</si>
  <si>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</si>
  <si>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</si>
  <si>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</si>
  <si>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</si>
  <si>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</si>
  <si>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</si>
  <si>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</si>
  <si>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</si>
  <si>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</si>
  <si>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</si>
  <si>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</si>
  <si>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</si>
  <si>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</si>
  <si>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</si>
  <si>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</si>
  <si>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</si>
  <si>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</si>
  <si>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</si>
  <si>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</si>
  <si>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</si>
  <si>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</si>
  <si>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</si>
  <si>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</si>
  <si>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</si>
  <si>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</si>
  <si>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</si>
  <si>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</si>
  <si>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</si>
  <si>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</si>
  <si>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</si>
  <si>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</si>
  <si>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</si>
  <si>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</si>
  <si>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</si>
  <si>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</si>
  <si>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</si>
  <si>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</si>
  <si>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</si>
  <si>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</si>
  <si>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</si>
  <si>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</si>
  <si>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</si>
  <si>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</si>
  <si>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</si>
  <si>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</si>
  <si>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</si>
  <si>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</si>
  <si>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</si>
  <si>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</si>
  <si>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</si>
  <si>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</si>
  <si>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</si>
  <si>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</si>
  <si>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</si>
  <si>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</si>
  <si>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</si>
  <si>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</si>
  <si>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</si>
  <si>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</si>
  <si>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</si>
  <si>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</si>
  <si>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</si>
  <si>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</si>
  <si>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</si>
  <si>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</si>
  <si>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</si>
  <si>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</si>
  <si>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</si>
  <si>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</si>
  <si>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</si>
  <si>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</si>
  <si>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</si>
  <si>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</si>
  <si>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</si>
  <si>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</si>
  <si>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</si>
  <si>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</si>
  <si>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</si>
  <si>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</si>
  <si>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</si>
  <si>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</si>
  <si>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</si>
  <si>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</si>
  <si>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</si>
  <si>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</si>
  <si>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</si>
  <si>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</si>
  <si>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</si>
  <si>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</si>
  <si>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</si>
  <si>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</si>
  <si>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</si>
  <si>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</si>
  <si>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</si>
  <si>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</si>
  <si>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</si>
  <si>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</si>
  <si>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</si>
  <si>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</si>
  <si>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</si>
  <si>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</si>
  <si>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</si>
  <si>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</si>
  <si>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</si>
  <si>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</si>
  <si>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</si>
  <si>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</si>
  <si>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</si>
  <si>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</si>
  <si>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</si>
  <si>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</si>
  <si>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</si>
  <si>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</si>
  <si>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</si>
  <si>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</si>
  <si>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</si>
  <si>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</si>
  <si>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</si>
  <si>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</si>
  <si>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</si>
  <si>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</si>
  <si>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</si>
  <si>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</si>
  <si>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</si>
  <si>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</si>
  <si>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</si>
  <si>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</si>
  <si>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</si>
  <si>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</si>
  <si>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</si>
  <si>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</si>
  <si>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</si>
  <si>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</si>
  <si>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</si>
  <si>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</si>
  <si>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</si>
  <si>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</si>
  <si>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</si>
  <si>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</si>
  <si>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</si>
  <si>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</si>
  <si>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</si>
  <si>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</si>
  <si>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</si>
  <si>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</si>
  <si>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</si>
  <si>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</si>
  <si>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</si>
  <si>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</si>
  <si>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</si>
  <si>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</si>
  <si>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</si>
  <si>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</si>
  <si>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</si>
  <si>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</si>
  <si>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</si>
  <si>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</si>
  <si>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</si>
  <si>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</si>
  <si>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</si>
  <si>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</si>
  <si>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</si>
  <si>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</si>
  <si>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</si>
  <si>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</si>
  <si>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</si>
  <si>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</si>
  <si>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</si>
  <si>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</si>
  <si>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</si>
  <si>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</si>
  <si>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</si>
  <si>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</si>
  <si>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</si>
  <si>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</si>
  <si>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</si>
  <si>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</si>
  <si>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</si>
  <si>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</si>
  <si>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</si>
  <si>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</si>
  <si>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</si>
  <si>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</si>
  <si>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</si>
  <si>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</si>
  <si>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</si>
  <si>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</si>
  <si>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</si>
  <si>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</si>
  <si>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</si>
  <si>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</si>
  <si>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</si>
  <si>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</si>
  <si>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</si>
  <si>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</si>
  <si>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</si>
  <si>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</si>
  <si>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</si>
  <si>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</si>
  <si>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</si>
  <si>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</si>
  <si>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</si>
  <si>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</si>
  <si>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</si>
  <si>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</si>
  <si>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</si>
  <si>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</si>
  <si>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</si>
  <si>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</si>
  <si>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</si>
  <si>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</si>
  <si>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</si>
  <si>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</si>
  <si>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</si>
  <si>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</si>
  <si>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</si>
  <si>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</si>
  <si>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</si>
  <si>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</si>
  <si>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</si>
  <si>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</si>
  <si>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</si>
  <si>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</si>
  <si>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</si>
  <si>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</si>
  <si>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</si>
  <si>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</si>
  <si>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</si>
  <si>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</si>
  <si>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</si>
  <si>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</si>
  <si>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</si>
  <si>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</si>
  <si>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</si>
  <si>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</si>
  <si>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</si>
  <si>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</si>
  <si>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</si>
  <si>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</si>
  <si>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</si>
  <si>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</si>
  <si>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</si>
  <si>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</si>
  <si>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</si>
  <si>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</si>
  <si>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</si>
  <si>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</si>
  <si>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</si>
  <si>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</si>
  <si>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</si>
  <si>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</si>
  <si>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</si>
  <si>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</si>
  <si>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</si>
  <si>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</si>
  <si>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</si>
  <si>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</si>
  <si>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</si>
  <si>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</si>
  <si>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</si>
  <si>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</si>
  <si>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</si>
  <si>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</si>
  <si>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</si>
  <si>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</si>
  <si>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</si>
  <si>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</si>
  <si>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</si>
  <si>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</si>
  <si>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</si>
  <si>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</si>
  <si>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</si>
  <si>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</si>
  <si>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</si>
  <si>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</si>
  <si>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</si>
  <si>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</si>
  <si>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</si>
  <si>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</si>
  <si>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</si>
  <si>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</si>
  <si>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</si>
  <si>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</si>
  <si>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</si>
  <si>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</si>
  <si>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</si>
  <si>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</si>
  <si>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</si>
  <si>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</si>
  <si>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</si>
  <si>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</si>
  <si>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</si>
  <si>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</si>
  <si>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</si>
  <si>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</si>
  <si>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</si>
  <si>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</si>
  <si>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</si>
  <si>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</si>
  <si>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</si>
  <si>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</si>
  <si>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</si>
  <si>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</si>
  <si>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</si>
  <si>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</si>
  <si>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</si>
  <si>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</si>
  <si>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</si>
  <si>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</si>
  <si>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</si>
  <si>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</si>
  <si>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</si>
  <si>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</si>
  <si>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</si>
  <si>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</si>
  <si>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</si>
  <si>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</si>
  <si>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</si>
  <si>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</si>
  <si>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</si>
  <si>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</si>
  <si>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</si>
  <si>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</si>
  <si>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</si>
  <si>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</si>
  <si>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</si>
  <si>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</si>
  <si>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</si>
  <si>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</si>
  <si>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</si>
  <si>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</si>
  <si>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</si>
  <si>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</si>
  <si>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</si>
  <si>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</si>
  <si>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</si>
  <si>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</si>
  <si>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</si>
  <si>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</si>
  <si>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</si>
  <si>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</si>
  <si>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</si>
  <si>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</si>
  <si>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</si>
  <si>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</si>
  <si>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</si>
  <si>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</si>
  <si>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</si>
  <si>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</si>
  <si>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</si>
  <si>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</si>
  <si>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</si>
  <si>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</si>
  <si>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</si>
  <si>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</si>
  <si>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</si>
  <si>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</si>
  <si>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</si>
  <si>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</si>
  <si>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</si>
  <si>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</si>
  <si>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</si>
  <si>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</si>
  <si>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</si>
  <si>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</si>
  <si>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</si>
  <si>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</si>
  <si>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</si>
  <si>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</si>
  <si>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</si>
  <si>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</si>
  <si>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</si>
  <si>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</si>
  <si>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</si>
  <si>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</si>
  <si>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</si>
  <si>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</si>
  <si>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</si>
  <si>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</si>
  <si>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</si>
  <si>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</si>
  <si>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</si>
  <si>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</si>
  <si>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</si>
  <si>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</si>
  <si>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</si>
  <si>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</si>
  <si>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</si>
  <si>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</si>
  <si>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</si>
  <si>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</si>
  <si>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</si>
  <si>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</si>
  <si>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</si>
  <si>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</si>
  <si>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</si>
  <si>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</si>
  <si>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</si>
  <si>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</si>
  <si>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</si>
  <si>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</si>
  <si>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</si>
  <si>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</si>
  <si>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</si>
  <si>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</si>
  <si>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</si>
  <si>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</si>
  <si>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</si>
  <si>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</si>
  <si>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</si>
  <si>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</si>
  <si>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</si>
  <si>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</si>
  <si>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</si>
  <si>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</si>
  <si>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</si>
  <si>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</si>
  <si>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</si>
  <si>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</si>
  <si>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</si>
  <si>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</si>
  <si>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</si>
  <si>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</si>
  <si>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</si>
  <si>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</si>
  <si>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</si>
  <si>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</si>
  <si>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</si>
  <si>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</si>
  <si>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</si>
  <si>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</si>
  <si>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</si>
  <si>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</si>
  <si>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</si>
  <si>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</si>
  <si>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</si>
  <si>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</si>
  <si>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</si>
  <si>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</si>
  <si>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</si>
  <si>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</si>
  <si>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</si>
  <si>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</si>
  <si>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</si>
  <si>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</si>
  <si>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</si>
  <si>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</si>
  <si>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</si>
  <si>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</si>
  <si>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</si>
  <si>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</si>
  <si>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</si>
  <si>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</si>
  <si>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</si>
  <si>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</si>
  <si>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</si>
  <si>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</si>
  <si>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</si>
  <si>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</si>
  <si>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</si>
  <si>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</si>
  <si>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</si>
  <si>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</si>
  <si>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</si>
  <si>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</si>
  <si>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</si>
  <si>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</si>
  <si>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</si>
  <si>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</si>
  <si>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</si>
  <si>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</si>
  <si>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</si>
  <si>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</si>
  <si>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</si>
  <si>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</si>
  <si>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</si>
  <si>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</si>
  <si>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</si>
  <si>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</si>
  <si>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</si>
  <si>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</si>
  <si>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</si>
  <si>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</si>
  <si>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</si>
  <si>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</si>
  <si>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</si>
  <si>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</si>
  <si>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</si>
  <si>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</si>
  <si>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</si>
  <si>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</si>
  <si>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</si>
  <si>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</si>
  <si>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</si>
  <si>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</si>
  <si>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</si>
  <si>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</si>
  <si>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</si>
  <si>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</si>
  <si>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</si>
  <si>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</si>
  <si>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</si>
  <si>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</si>
  <si>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</si>
  <si>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</si>
  <si>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</si>
  <si>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</si>
  <si>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</si>
  <si>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</si>
  <si>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</si>
  <si>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</si>
  <si>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</si>
  <si>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</si>
  <si>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</si>
  <si>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</si>
  <si>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</si>
  <si>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</si>
  <si>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</si>
  <si>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</si>
  <si>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</si>
  <si>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</si>
  <si>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</si>
  <si>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</si>
  <si>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</si>
  <si>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</si>
  <si>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</si>
  <si>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</si>
  <si>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</si>
  <si>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</si>
  <si>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</si>
  <si>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</si>
  <si>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</si>
  <si>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</si>
  <si>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</si>
  <si>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</si>
  <si>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</si>
  <si>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</si>
  <si>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</si>
  <si>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</si>
  <si>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</si>
  <si>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</si>
  <si>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</si>
  <si>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</si>
  <si>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</si>
  <si>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</si>
  <si>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</si>
  <si>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</si>
  <si>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</si>
  <si>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</si>
  <si>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</si>
  <si>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</si>
  <si>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</si>
  <si>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</si>
  <si>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</si>
  <si>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</si>
  <si>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</si>
  <si>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</si>
  <si>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</si>
  <si>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</si>
  <si>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</si>
  <si>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</si>
  <si>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</si>
  <si>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</si>
  <si>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</si>
  <si>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</si>
  <si>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</si>
  <si>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</si>
  <si>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</si>
  <si>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</si>
  <si>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</si>
  <si>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</si>
  <si>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</si>
  <si>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</si>
  <si>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</si>
  <si>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</si>
  <si>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</si>
  <si>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</si>
  <si>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</si>
  <si>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</si>
  <si>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</si>
  <si>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</si>
  <si>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</si>
  <si>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</si>
  <si>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</si>
  <si>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</si>
  <si>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</si>
  <si>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</si>
  <si>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</si>
  <si>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</si>
  <si>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</si>
  <si>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</si>
  <si>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</si>
  <si>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</si>
  <si>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</si>
  <si>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</si>
  <si>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</si>
  <si>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</si>
  <si>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</si>
  <si>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</si>
  <si>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</si>
  <si>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</si>
  <si>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</si>
  <si>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</si>
  <si>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</si>
  <si>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</si>
  <si>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</si>
  <si>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</si>
  <si>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</si>
  <si>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</si>
  <si>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</si>
  <si>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</si>
  <si>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</si>
  <si>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</si>
  <si>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</si>
  <si>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</si>
  <si>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</si>
  <si>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</si>
  <si>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</si>
  <si>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</si>
  <si>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</si>
  <si>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</si>
  <si>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</si>
  <si>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</si>
  <si>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</si>
  <si>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</si>
  <si>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</si>
  <si>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</si>
  <si>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</si>
  <si>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</si>
  <si>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</si>
  <si>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</si>
  <si>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</si>
  <si>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</si>
  <si>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</si>
  <si>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</si>
  <si>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</si>
  <si>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</si>
  <si>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</si>
  <si>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</si>
  <si>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</si>
  <si>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</si>
  <si>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</si>
  <si>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</si>
  <si>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</si>
  <si>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</si>
  <si>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</si>
  <si>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</si>
  <si>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</si>
  <si>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</si>
  <si>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</si>
  <si>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</si>
  <si>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</si>
  <si>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</si>
  <si>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</si>
  <si>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</si>
  <si>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</si>
  <si>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</si>
  <si>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</si>
  <si>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</si>
  <si>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</si>
  <si>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</si>
  <si>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</si>
  <si>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</si>
  <si>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</si>
  <si>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</si>
  <si>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</si>
  <si>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</si>
  <si>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</si>
  <si>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</si>
  <si>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</si>
  <si>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</si>
  <si>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</si>
  <si>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</si>
  <si>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</si>
  <si>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</si>
  <si>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</si>
  <si>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</si>
  <si>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</si>
  <si>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</si>
  <si>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</si>
  <si>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</si>
  <si>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</si>
  <si>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</si>
  <si>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</si>
  <si>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</si>
  <si>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</si>
  <si>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</si>
  <si>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</si>
  <si>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</si>
  <si>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</si>
  <si>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</si>
  <si>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</si>
  <si>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</si>
  <si>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</si>
  <si>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</si>
  <si>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</si>
  <si>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</si>
  <si>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</si>
  <si>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</si>
  <si>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</si>
  <si>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</si>
  <si>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</si>
  <si>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</si>
  <si>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</si>
  <si>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</si>
  <si>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</si>
  <si>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</si>
  <si>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</si>
  <si>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</si>
  <si>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</si>
  <si>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</si>
  <si>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</si>
  <si>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</si>
  <si>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</si>
  <si>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</si>
  <si>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</si>
  <si>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</si>
  <si>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</si>
  <si>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</si>
  <si>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</si>
  <si>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</si>
  <si>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</si>
  <si>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</si>
  <si>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</si>
  <si>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</si>
  <si>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</si>
  <si>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</si>
  <si>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</si>
  <si>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</si>
  <si>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</si>
  <si>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</si>
  <si>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</si>
  <si>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</si>
  <si>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</si>
  <si>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</si>
  <si>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</si>
  <si>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</si>
  <si>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</si>
  <si>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</si>
  <si>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</si>
  <si>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</si>
  <si>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</si>
  <si>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</si>
  <si>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</si>
  <si>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</si>
  <si>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</si>
  <si>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</si>
  <si>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</si>
  <si>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</si>
  <si>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</si>
  <si>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</si>
  <si>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</si>
  <si>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</si>
  <si>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</si>
  <si>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</si>
  <si>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</si>
  <si>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</si>
  <si>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</si>
  <si>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</si>
  <si>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</si>
  <si>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</si>
  <si>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</si>
  <si>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</si>
  <si>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</si>
  <si>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</si>
  <si>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</si>
  <si>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</si>
  <si>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</si>
  <si>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</si>
  <si>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</si>
  <si>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</si>
  <si>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</si>
  <si>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</si>
  <si>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</si>
  <si>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</si>
  <si>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</si>
  <si>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</si>
  <si>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</si>
  <si>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</si>
  <si>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</si>
  <si>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</si>
  <si>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</si>
  <si>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</si>
  <si>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</si>
  <si>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</si>
  <si>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</si>
  <si>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</si>
  <si>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</si>
  <si>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</si>
  <si>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</si>
  <si>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</si>
  <si>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</si>
  <si>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</si>
  <si>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</si>
  <si>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</si>
  <si>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</si>
  <si>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</si>
  <si>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</si>
  <si>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</si>
  <si>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</si>
  <si>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</si>
  <si>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</si>
  <si>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</si>
  <si>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</si>
  <si>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</si>
  <si>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</si>
  <si>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</si>
  <si>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</si>
  <si>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</si>
  <si>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</si>
  <si>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</si>
  <si>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</si>
  <si>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</si>
  <si>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</si>
  <si>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</si>
  <si>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</si>
  <si>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</si>
  <si>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</si>
  <si>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</si>
  <si>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</si>
  <si>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</si>
  <si>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</si>
  <si>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</si>
  <si>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</si>
  <si>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</si>
  <si>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</si>
  <si>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</si>
  <si>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</si>
  <si>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</si>
  <si>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</si>
  <si>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</si>
  <si>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</si>
  <si>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</si>
  <si>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</si>
  <si>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</si>
  <si>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</si>
  <si>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</si>
  <si>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</si>
  <si>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</si>
  <si>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</si>
  <si>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</si>
  <si>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</si>
  <si>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</si>
  <si>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</si>
  <si>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</si>
  <si>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</si>
  <si>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</si>
  <si>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</si>
  <si>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</si>
  <si>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</si>
  <si>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</si>
  <si>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</si>
  <si>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</si>
  <si>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</si>
  <si>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</si>
  <si>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</si>
  <si>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</si>
  <si>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</si>
  <si>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</si>
  <si>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</si>
  <si>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</si>
  <si>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</si>
  <si>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</si>
  <si>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</si>
  <si>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</si>
  <si>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</si>
  <si>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</si>
  <si>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</si>
  <si>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</si>
  <si>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</si>
  <si>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</si>
  <si>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</si>
  <si>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</si>
  <si>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</si>
  <si>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</si>
  <si>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</si>
  <si>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</si>
  <si>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</si>
  <si>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</si>
  <si>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</si>
  <si>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</si>
  <si>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</si>
  <si>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</si>
  <si>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</si>
  <si>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</si>
  <si>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</si>
  <si>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</si>
  <si>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</si>
  <si>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</si>
  <si>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</si>
  <si>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</si>
  <si>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</si>
  <si>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</si>
  <si>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</si>
  <si>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</si>
  <si>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</si>
  <si>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</si>
  <si>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</si>
  <si>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</si>
  <si>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</si>
  <si>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</si>
  <si>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</si>
  <si>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</si>
  <si>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</si>
  <si>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</si>
  <si>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</si>
  <si>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</si>
  <si>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</si>
  <si>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</si>
  <si>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</si>
  <si>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</si>
  <si>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</si>
  <si>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</si>
  <si>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</si>
  <si>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</si>
  <si>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</si>
  <si>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</si>
  <si>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</si>
  <si>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</si>
  <si>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</si>
  <si>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</si>
  <si>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</si>
  <si>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</si>
  <si>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</si>
  <si>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</si>
  <si>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</si>
  <si>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</si>
  <si>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</si>
  <si>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</si>
  <si>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</si>
  <si>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</si>
  <si>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</si>
  <si>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</si>
  <si>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</si>
  <si>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</si>
  <si>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</si>
  <si>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</si>
  <si>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</si>
  <si>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</si>
  <si>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</si>
  <si>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</si>
  <si>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</si>
  <si>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</si>
  <si>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</si>
  <si>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</si>
  <si>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</si>
  <si>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</si>
  <si>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</si>
  <si>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</si>
  <si>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</si>
  <si>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</si>
  <si>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</si>
  <si>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</si>
  <si>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</si>
  <si>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</si>
  <si>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</si>
  <si>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</si>
  <si>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</si>
  <si>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</si>
  <si>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</si>
  <si>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</si>
  <si>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</si>
  <si>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</si>
  <si>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</si>
  <si>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</si>
  <si>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</si>
  <si>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</si>
  <si>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</si>
  <si>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</si>
  <si>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</si>
  <si>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</si>
  <si>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</si>
  <si>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</si>
  <si>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</si>
  <si>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</si>
  <si>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</si>
  <si>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</si>
  <si>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</si>
  <si>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</si>
  <si>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</si>
  <si>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</si>
  <si>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</si>
  <si>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</si>
  <si>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</si>
  <si>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</si>
  <si>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</si>
  <si>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</si>
  <si>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</si>
  <si>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</si>
  <si>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</si>
  <si>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</si>
  <si>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</si>
  <si>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</si>
  <si>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</si>
  <si>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</si>
  <si>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</si>
  <si>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</si>
  <si>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</si>
  <si>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</si>
  <si>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</si>
  <si>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</si>
  <si>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</si>
  <si>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</si>
  <si>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</si>
  <si>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</si>
  <si>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</si>
  <si>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</si>
  <si>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</si>
  <si>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</si>
  <si>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</si>
  <si>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</si>
  <si>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</si>
  <si>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</si>
  <si>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</si>
  <si>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</si>
  <si>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</si>
  <si>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</si>
  <si>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</si>
  <si>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</si>
  <si>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</si>
  <si>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</si>
  <si>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</si>
  <si>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</si>
  <si>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</si>
  <si>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</si>
  <si>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</si>
  <si>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</si>
  <si>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</si>
  <si>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</si>
  <si>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</si>
  <si>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</si>
  <si>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</si>
  <si>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</si>
  <si>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</si>
  <si>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</si>
  <si>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</si>
  <si>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</si>
  <si>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</si>
  <si>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</si>
  <si>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</si>
  <si>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</si>
  <si>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</si>
  <si>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</si>
  <si>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</si>
  <si>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</si>
  <si>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</si>
  <si>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</si>
  <si>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</si>
  <si>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</si>
  <si>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</si>
  <si>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</si>
  <si>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</si>
  <si>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</si>
  <si>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</si>
  <si>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</si>
  <si>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</si>
  <si>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</si>
  <si>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</si>
  <si>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</si>
  <si>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</si>
  <si>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</si>
  <si>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</si>
  <si>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</si>
  <si>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</si>
  <si>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</si>
  <si>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</si>
  <si>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</si>
  <si>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</si>
  <si>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</si>
  <si>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</si>
  <si>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</si>
  <si>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</si>
  <si>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</si>
  <si>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</si>
  <si>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</si>
  <si>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</si>
  <si>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</si>
  <si>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</si>
  <si>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</si>
  <si>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</si>
  <si>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</si>
  <si>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</si>
  <si>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</si>
  <si>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</si>
  <si>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</si>
  <si>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</si>
  <si>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</si>
  <si>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</si>
  <si>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</si>
  <si>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</si>
  <si>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</si>
  <si>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</si>
  <si>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</si>
  <si>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</si>
  <si>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</si>
  <si>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</si>
  <si>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</si>
  <si>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</si>
  <si>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</si>
  <si>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</si>
  <si>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</si>
  <si>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</si>
  <si>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</si>
  <si>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</si>
  <si>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</si>
  <si>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</si>
  <si>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</si>
  <si>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</si>
  <si>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</si>
  <si>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</si>
  <si>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</si>
  <si>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</si>
  <si>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</si>
  <si>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</si>
  <si>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</si>
  <si>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</si>
  <si>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</si>
  <si>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</si>
  <si>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</si>
  <si>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</si>
  <si>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</si>
  <si>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</si>
  <si>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</si>
  <si>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</si>
  <si>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</si>
  <si>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</si>
  <si>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</si>
  <si>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</si>
  <si>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</si>
  <si>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</si>
  <si>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</si>
  <si>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</si>
  <si>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</si>
  <si>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</si>
  <si>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</si>
  <si>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</si>
  <si>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</si>
  <si>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</si>
  <si>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</si>
  <si>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</si>
  <si>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</si>
  <si>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</si>
  <si>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</si>
  <si>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</si>
  <si>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</si>
  <si>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</si>
  <si>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</si>
  <si>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</si>
  <si>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</si>
  <si>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</si>
  <si>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</si>
  <si>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</si>
  <si>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</si>
  <si>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</si>
  <si>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</si>
  <si>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</si>
  <si>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</si>
  <si>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</si>
  <si>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</si>
  <si>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</si>
  <si>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</si>
  <si>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</si>
  <si>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</si>
  <si>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</si>
  <si>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</si>
  <si>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</si>
  <si>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</si>
  <si>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</si>
  <si>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</si>
  <si>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</si>
  <si>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</si>
  <si>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</si>
  <si>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</si>
  <si>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</si>
  <si>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</si>
  <si>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</si>
  <si>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</si>
  <si>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</si>
  <si>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</si>
  <si>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</si>
  <si>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</si>
  <si>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</si>
  <si>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</si>
  <si>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</si>
  <si>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</si>
  <si>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</si>
  <si>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</si>
  <si>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</si>
  <si>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</si>
  <si>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</si>
  <si>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</si>
  <si>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</si>
  <si>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</si>
  <si>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</si>
  <si>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</si>
  <si>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</si>
  <si>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</si>
  <si>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</si>
  <si>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</si>
  <si>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</si>
  <si>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</si>
  <si>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</si>
  <si>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</si>
  <si>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</si>
  <si>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</si>
  <si>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</si>
  <si>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</si>
  <si>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</si>
  <si>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</si>
  <si>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</si>
  <si>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</si>
  <si>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</si>
  <si>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</si>
  <si>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</si>
  <si>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</si>
  <si>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</si>
  <si>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</si>
  <si>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</si>
  <si>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</si>
  <si>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</si>
  <si>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</si>
  <si>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</si>
  <si>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</si>
  <si>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</si>
  <si>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</si>
  <si>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</si>
  <si>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</si>
  <si>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</si>
  <si>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</si>
  <si>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</si>
  <si>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</si>
  <si>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</si>
  <si>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</si>
  <si>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</si>
  <si>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</si>
  <si>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</si>
  <si>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</si>
  <si>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</si>
  <si>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</si>
  <si>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</si>
  <si>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</si>
  <si>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</si>
  <si>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</si>
  <si>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</si>
  <si>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</si>
  <si>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</si>
  <si>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</si>
  <si>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</si>
  <si>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</si>
  <si>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</si>
  <si>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</si>
  <si>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</si>
  <si>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</si>
  <si>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</si>
  <si>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</si>
  <si>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</si>
  <si>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</si>
  <si>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</si>
  <si>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</si>
  <si>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</si>
  <si>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</si>
  <si>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</si>
  <si>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</si>
  <si>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</si>
  <si>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</si>
  <si>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</si>
  <si>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</si>
  <si>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</si>
  <si>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</si>
  <si>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</si>
  <si>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</si>
  <si>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</si>
  <si>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</si>
  <si>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</si>
  <si>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</si>
  <si>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</si>
  <si>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</si>
  <si>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</si>
  <si>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</si>
  <si>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</si>
  <si>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</si>
  <si>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</si>
  <si>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</si>
  <si>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</si>
  <si>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</si>
  <si>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</si>
  <si>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</si>
  <si>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</si>
  <si>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</si>
  <si>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</si>
  <si>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</si>
  <si>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</si>
  <si>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</si>
  <si>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</si>
  <si>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</si>
  <si>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</si>
  <si>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</si>
  <si>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</si>
  <si>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</si>
  <si>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</si>
  <si>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</si>
  <si>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</si>
  <si>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</si>
  <si>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</si>
  <si>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</si>
  <si>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</si>
  <si>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</si>
  <si>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</si>
  <si>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</si>
  <si>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</si>
  <si>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</si>
  <si>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</si>
  <si>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</si>
  <si>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</si>
  <si>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</si>
  <si>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</si>
  <si>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</si>
  <si>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</si>
  <si>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</si>
  <si>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</si>
  <si>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</si>
  <si>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</si>
  <si>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</si>
  <si>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</si>
  <si>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</si>
  <si>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</si>
  <si>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</si>
  <si>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</si>
  <si>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</si>
  <si>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</si>
  <si>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</si>
  <si>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</si>
  <si>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</si>
  <si>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</si>
  <si>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</si>
  <si>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</si>
  <si>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</si>
  <si>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</si>
  <si>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</si>
  <si>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</si>
  <si>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</si>
  <si>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</si>
  <si>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</si>
  <si>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</si>
  <si>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</si>
  <si>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</si>
  <si>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</si>
  <si>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</si>
  <si>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</si>
  <si>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</si>
  <si>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</si>
  <si>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</si>
  <si>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</si>
  <si>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</si>
  <si>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</si>
  <si>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</si>
  <si>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</si>
  <si>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</si>
  <si>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</si>
  <si>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</si>
  <si>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</si>
  <si>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</si>
  <si>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</si>
  <si>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</si>
  <si>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</si>
  <si>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</si>
  <si>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</si>
  <si>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</si>
  <si>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</si>
  <si>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</si>
  <si>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</si>
  <si>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</si>
  <si>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</si>
  <si>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</si>
  <si>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</si>
  <si>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</si>
  <si>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</si>
  <si>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</si>
  <si>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</si>
  <si>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</si>
  <si>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</si>
  <si>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</si>
  <si>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</si>
  <si>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</si>
  <si>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</si>
  <si>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</si>
  <si>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</si>
  <si>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</si>
  <si>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</si>
  <si>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</si>
  <si>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</si>
  <si>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</si>
  <si>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</si>
  <si>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</si>
  <si>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</si>
  <si>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</si>
  <si>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</si>
  <si>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</si>
  <si>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</si>
  <si>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</si>
  <si>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</si>
  <si>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</si>
  <si>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</si>
  <si>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</si>
  <si>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</si>
  <si>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</si>
  <si>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</si>
  <si>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</si>
  <si>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</si>
  <si>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</si>
  <si>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</si>
  <si>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</si>
  <si>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</si>
  <si>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</si>
  <si>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</si>
  <si>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</si>
  <si>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</si>
  <si>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</si>
  <si>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</si>
  <si>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</si>
  <si>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</si>
  <si>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</si>
  <si>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</si>
  <si>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</si>
  <si>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</si>
  <si>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</si>
  <si>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</si>
  <si>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</si>
  <si>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</si>
  <si>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</si>
  <si>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</si>
  <si>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</si>
  <si>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</si>
  <si>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</si>
  <si>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</si>
  <si>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</si>
  <si>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</si>
  <si>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</si>
  <si>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</si>
  <si>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</si>
  <si>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</si>
  <si>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</si>
  <si>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</si>
  <si>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</si>
  <si>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</si>
  <si>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</si>
  <si>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</si>
  <si>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</si>
  <si>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</si>
  <si>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</si>
  <si>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</si>
  <si>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</si>
  <si>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</si>
  <si>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</si>
  <si>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</si>
  <si>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</si>
  <si>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</si>
  <si>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</si>
  <si>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</si>
  <si>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</si>
  <si>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</si>
  <si>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</si>
  <si>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</si>
  <si>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</si>
  <si>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</si>
  <si>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</si>
  <si>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</si>
  <si>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</si>
  <si>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</si>
  <si>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</si>
  <si>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</si>
  <si>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</si>
  <si>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</si>
  <si>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</si>
  <si>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</si>
  <si>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</si>
  <si>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</si>
  <si>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</si>
  <si>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</si>
  <si>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</si>
  <si>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</si>
  <si>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</si>
  <si>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</si>
  <si>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</si>
  <si>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</si>
  <si>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</si>
  <si>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</si>
  <si>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</si>
  <si>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</si>
  <si>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</si>
  <si>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</si>
  <si>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</si>
  <si>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</si>
  <si>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</si>
  <si>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</si>
  <si>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</si>
  <si>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</si>
  <si>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</si>
  <si>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</si>
  <si>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</si>
  <si>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</si>
  <si>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</si>
  <si>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</si>
  <si>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</si>
  <si>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</si>
  <si>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</si>
  <si>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</si>
  <si>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</si>
  <si>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</si>
  <si>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</si>
  <si>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</si>
  <si>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</si>
  <si>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</si>
  <si>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</si>
  <si>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</si>
  <si>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</si>
  <si>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</si>
  <si>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</si>
  <si>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</si>
  <si>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</si>
  <si>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</si>
  <si>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</si>
  <si>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</si>
  <si>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</si>
  <si>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</si>
  <si>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</si>
  <si>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</si>
  <si>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</si>
  <si>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</si>
  <si>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</si>
  <si>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</si>
  <si>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</si>
  <si>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</si>
  <si>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</si>
  <si>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</si>
  <si>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</si>
  <si>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</si>
  <si>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</si>
  <si>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</si>
  <si>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</si>
  <si>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</si>
  <si>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</si>
  <si>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</si>
  <si>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</si>
  <si>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</si>
  <si>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</si>
  <si>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</si>
  <si>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</si>
  <si>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</si>
  <si>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</si>
  <si>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</si>
  <si>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</si>
  <si>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</si>
  <si>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</si>
  <si>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</si>
  <si>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</si>
  <si>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</si>
  <si>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</si>
  <si>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</si>
  <si>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</si>
  <si>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</si>
  <si>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</si>
  <si>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</si>
  <si>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</si>
  <si>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</si>
  <si>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</si>
  <si>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</si>
  <si>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</si>
  <si>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</si>
  <si>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</si>
  <si>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</si>
  <si>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</si>
  <si>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</si>
  <si>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</si>
  <si>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</si>
  <si>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</si>
  <si>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</si>
  <si>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</si>
  <si>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</si>
  <si>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</si>
  <si>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</si>
  <si>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</si>
  <si>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</si>
  <si>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</si>
  <si>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</si>
  <si>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</si>
  <si>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</si>
  <si>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</si>
  <si>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</si>
  <si>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</si>
  <si>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</si>
  <si>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</si>
  <si>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</si>
  <si>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</si>
  <si>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</si>
  <si>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</si>
  <si>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</si>
  <si>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</si>
  <si>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</si>
  <si>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</si>
  <si>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</si>
  <si>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</si>
  <si>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</si>
  <si>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</si>
  <si>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</si>
  <si>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</si>
  <si>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</si>
  <si>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</si>
  <si>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</si>
  <si>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</si>
  <si>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</si>
  <si>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</si>
  <si>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</si>
  <si>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</si>
  <si>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</si>
  <si>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</si>
  <si>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</si>
  <si>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</si>
  <si>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</si>
  <si>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</si>
  <si>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</si>
  <si>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</si>
  <si>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</si>
  <si>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</si>
  <si>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</si>
  <si>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</si>
  <si>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</si>
  <si>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</si>
  <si>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</si>
  <si>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</si>
  <si>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</si>
  <si>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</si>
  <si>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</si>
  <si>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</si>
  <si>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</si>
  <si>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</si>
  <si>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</si>
  <si>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</si>
  <si>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</si>
  <si>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</si>
  <si>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</si>
  <si>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</si>
  <si>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</si>
  <si>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</si>
  <si>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</si>
  <si>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</si>
  <si>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</si>
  <si>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</si>
  <si>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</si>
  <si>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</si>
  <si>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</si>
  <si>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</si>
  <si>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</si>
  <si>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</si>
  <si>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</si>
  <si>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</si>
  <si>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</si>
  <si>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</si>
  <si>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</si>
  <si>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</si>
  <si>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</si>
  <si>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</si>
  <si>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</si>
  <si>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</si>
  <si>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</si>
  <si>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</si>
  <si>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</si>
  <si>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</si>
  <si>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</si>
  <si>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</si>
  <si>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</si>
  <si>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</si>
  <si>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</si>
  <si>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</si>
  <si>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</si>
  <si>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</si>
  <si>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</si>
  <si>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</si>
  <si>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</si>
  <si>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</si>
  <si>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</si>
  <si>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</si>
  <si>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</si>
  <si>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</si>
  <si>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</si>
  <si>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</si>
  <si>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</si>
  <si>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</si>
  <si>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</si>
  <si>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</si>
  <si>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</si>
  <si>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</si>
  <si>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</si>
  <si>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</si>
  <si>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</si>
  <si>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</si>
  <si>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</si>
  <si>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</si>
  <si>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</si>
  <si>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</si>
  <si>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</si>
  <si>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</si>
  <si>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</si>
  <si>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</si>
  <si>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</si>
  <si>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</si>
  <si>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</si>
  <si>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</si>
  <si>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</si>
  <si>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</si>
  <si>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</si>
  <si>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</si>
  <si>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</si>
  <si>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</si>
  <si>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</si>
  <si>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</si>
  <si>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</si>
  <si>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</si>
  <si>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</si>
  <si>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</si>
  <si>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</si>
  <si>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</si>
  <si>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</si>
  <si>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</si>
  <si>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</si>
  <si>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</si>
  <si>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</si>
  <si>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</si>
  <si>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</si>
  <si>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</si>
  <si>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</si>
  <si>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</si>
  <si>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</si>
  <si>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</si>
  <si>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</si>
  <si>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</si>
  <si>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</si>
  <si>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</si>
  <si>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</si>
  <si>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</si>
  <si>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</si>
  <si>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</si>
  <si>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</si>
  <si>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</si>
  <si>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</si>
  <si>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</si>
  <si>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</si>
  <si>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</si>
  <si>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</si>
  <si>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</si>
  <si>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</si>
  <si>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</si>
  <si>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</si>
  <si>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</si>
  <si>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</si>
  <si>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</si>
  <si>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</si>
  <si>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</si>
  <si>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</si>
  <si>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</si>
  <si>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</si>
  <si>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</si>
  <si>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</si>
  <si>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</si>
  <si>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</si>
  <si>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</si>
  <si>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</si>
  <si>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</si>
  <si>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</si>
  <si>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</si>
  <si>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</si>
  <si>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</si>
  <si>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</si>
  <si>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</si>
  <si>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</si>
  <si>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</si>
  <si>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</si>
  <si>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</si>
  <si>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</si>
  <si>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</si>
  <si>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</si>
  <si>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</si>
  <si>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</si>
  <si>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</si>
  <si>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</si>
  <si>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</si>
  <si>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</si>
  <si>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</si>
  <si>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</si>
  <si>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</si>
  <si>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</si>
  <si>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</si>
  <si>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</si>
  <si>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</si>
  <si>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</si>
  <si>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</si>
  <si>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</si>
  <si>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</si>
  <si>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</si>
  <si>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</si>
  <si>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</si>
  <si>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</si>
  <si>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</si>
  <si>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</si>
  <si>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</si>
  <si>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</si>
  <si>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</si>
  <si>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</si>
  <si>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</si>
  <si>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</si>
  <si>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</si>
  <si>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</si>
  <si>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</si>
  <si>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</si>
  <si>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</si>
  <si>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</si>
  <si>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</si>
  <si>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</si>
  <si>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</si>
  <si>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</si>
  <si>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</si>
  <si>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</si>
  <si>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</si>
  <si>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</si>
  <si>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</si>
  <si>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</si>
  <si>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</si>
  <si>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</si>
  <si>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</si>
  <si>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</si>
  <si>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</si>
  <si>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</si>
  <si>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</si>
  <si>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</si>
  <si>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</si>
  <si>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</si>
  <si>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</si>
  <si>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</si>
  <si>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</si>
  <si>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</si>
  <si>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</si>
  <si>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</si>
  <si>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</si>
  <si>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</si>
  <si>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</si>
  <si>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</si>
  <si>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</si>
  <si>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</si>
  <si>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</si>
  <si>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</si>
  <si>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</si>
  <si>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</si>
  <si>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</si>
  <si>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</si>
  <si>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</si>
  <si>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</si>
  <si>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</si>
  <si>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</si>
  <si>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</si>
  <si>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</si>
  <si>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</si>
  <si>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</si>
  <si>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</si>
  <si>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</si>
  <si>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</si>
  <si>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</si>
  <si>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</si>
  <si>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</si>
  <si>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</si>
  <si>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</si>
  <si>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</si>
  <si>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</si>
  <si>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</si>
  <si>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</si>
  <si>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</si>
  <si>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</si>
  <si>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</si>
  <si>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</si>
  <si>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</si>
  <si>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</si>
  <si>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</si>
  <si>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</si>
  <si>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</si>
  <si>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</si>
  <si>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</si>
  <si>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</si>
  <si>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</si>
  <si>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</si>
  <si>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</si>
  <si>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</si>
  <si>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</si>
  <si>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</si>
  <si>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</si>
  <si>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</si>
  <si>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</si>
  <si>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</si>
  <si>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</si>
  <si>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</si>
  <si>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</si>
  <si>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</si>
  <si>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</si>
  <si>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</si>
  <si>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</si>
  <si>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</si>
  <si>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</si>
  <si>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</si>
  <si>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</si>
  <si>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</si>
  <si>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</si>
  <si>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</si>
  <si>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</si>
  <si>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</si>
  <si>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</si>
  <si>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</si>
  <si>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</si>
  <si>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</si>
  <si>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</si>
  <si>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</si>
  <si>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</si>
  <si>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</si>
  <si>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</si>
  <si>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</si>
  <si>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</si>
  <si>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</si>
  <si>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</si>
  <si>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</si>
  <si>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</si>
  <si>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</si>
  <si>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</si>
  <si>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</si>
  <si>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</si>
  <si>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</si>
  <si>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</si>
  <si>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</si>
  <si>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</si>
  <si>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</si>
  <si>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</si>
  <si>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</si>
  <si>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</si>
  <si>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</si>
  <si>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</si>
  <si>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</si>
  <si>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</si>
  <si>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</si>
  <si>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</si>
  <si>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</si>
  <si>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</si>
  <si>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</si>
  <si>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</si>
  <si>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</si>
  <si>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</si>
  <si>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</si>
  <si>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</si>
  <si>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</si>
  <si>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</si>
  <si>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</si>
  <si>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</si>
  <si>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</si>
  <si>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</si>
  <si>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</si>
  <si>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</si>
  <si>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</si>
  <si>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</si>
  <si>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</si>
  <si>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</si>
  <si>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</si>
  <si>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</si>
  <si>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</si>
  <si>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</si>
  <si>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</si>
  <si>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</si>
  <si>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</si>
  <si>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</si>
  <si>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</si>
  <si>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</si>
  <si>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</si>
  <si>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</si>
  <si>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</si>
  <si>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</si>
  <si>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</si>
  <si>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</si>
  <si>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</si>
  <si>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</si>
  <si>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</si>
  <si>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</si>
  <si>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</si>
  <si>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</si>
  <si>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</si>
  <si>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</si>
  <si>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</si>
  <si>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</si>
  <si>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</si>
  <si>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</si>
  <si>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</si>
  <si>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</si>
  <si>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</si>
  <si>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</si>
  <si>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</si>
  <si>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</si>
  <si>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</si>
  <si>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</si>
  <si>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</si>
  <si>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</si>
  <si>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</si>
  <si>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</si>
  <si>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</si>
  <si>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</si>
  <si>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</si>
  <si>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</si>
  <si>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</si>
  <si>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</si>
  <si>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</si>
  <si>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</si>
  <si>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</si>
  <si>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</si>
  <si>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</si>
  <si>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</si>
  <si>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</si>
  <si>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</si>
  <si>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</si>
  <si>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</si>
  <si>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</si>
  <si>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</si>
  <si>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</si>
  <si>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</si>
  <si>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</si>
  <si>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</si>
  <si>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</si>
  <si>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</si>
  <si>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</si>
  <si>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</si>
  <si>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</si>
  <si>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</si>
  <si>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</si>
  <si>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</si>
  <si>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</si>
  <si>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</si>
  <si>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</si>
  <si>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</si>
  <si>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</si>
  <si>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</si>
  <si>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</si>
  <si>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</si>
  <si>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</si>
  <si>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</si>
  <si>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</si>
  <si>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</si>
  <si>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</si>
  <si>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</si>
  <si>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</si>
  <si>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</si>
  <si>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</si>
  <si>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</si>
  <si>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</si>
  <si>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</si>
  <si>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</si>
  <si>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</si>
  <si>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</si>
  <si>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</si>
  <si>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</si>
  <si>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</si>
  <si>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</si>
  <si>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</si>
  <si>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</si>
  <si>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</si>
  <si>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</si>
  <si>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</si>
  <si>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</si>
  <si>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</si>
  <si>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</si>
  <si>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</si>
  <si>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</si>
  <si>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</si>
  <si>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</si>
  <si>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</si>
  <si>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</si>
  <si>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</si>
  <si>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</si>
  <si>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</si>
  <si>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</si>
  <si>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</si>
  <si>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</si>
  <si>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</si>
  <si>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</si>
  <si>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</si>
  <si>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</si>
  <si>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</si>
  <si>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</si>
  <si>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</si>
  <si>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</si>
  <si>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</si>
  <si>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</si>
  <si>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</si>
  <si>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</si>
  <si>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</si>
  <si>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</si>
  <si>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</si>
  <si>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</si>
  <si>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</si>
  <si>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</si>
  <si>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</si>
  <si>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</si>
  <si>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</si>
  <si>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</si>
  <si>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</si>
  <si>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</si>
  <si>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</si>
  <si>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</si>
  <si>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</si>
  <si>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</si>
  <si>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</si>
  <si>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</si>
  <si>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</si>
  <si>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</si>
  <si>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</si>
  <si>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</si>
  <si>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</si>
  <si>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</si>
  <si>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</si>
  <si>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</si>
  <si>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</si>
  <si>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</si>
  <si>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</si>
  <si>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</si>
  <si>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</si>
  <si>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</si>
  <si>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</si>
  <si>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</si>
  <si>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</si>
  <si>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</si>
  <si>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</si>
  <si>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</si>
  <si>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</si>
  <si>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</si>
  <si>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</si>
  <si>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</si>
  <si>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</si>
  <si>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</si>
  <si>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</si>
  <si>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</si>
  <si>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</si>
  <si>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</si>
  <si>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</si>
  <si>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</si>
  <si>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</si>
  <si>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</si>
  <si>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</si>
  <si>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</si>
  <si>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</si>
  <si>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</si>
  <si>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</si>
  <si>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</si>
  <si>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</si>
  <si>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</si>
  <si>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</si>
  <si>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</si>
  <si>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</si>
  <si>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</si>
  <si>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</si>
  <si>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</si>
  <si>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</si>
  <si>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</si>
  <si>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</si>
  <si>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</si>
  <si>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</si>
  <si>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</si>
  <si>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</si>
  <si>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</si>
  <si>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</si>
  <si>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</si>
  <si>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</si>
  <si>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</si>
  <si>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</si>
  <si>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</si>
  <si>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</si>
  <si>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</si>
  <si>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</si>
  <si>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</si>
  <si>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</si>
  <si>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</si>
  <si>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</si>
  <si>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</si>
  <si>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</si>
  <si>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</si>
  <si>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</si>
  <si>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</si>
  <si>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</si>
  <si>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</si>
  <si>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</si>
  <si>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</si>
  <si>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</si>
  <si>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</si>
  <si>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</si>
  <si>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</si>
  <si>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</si>
  <si>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</si>
  <si>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</si>
  <si>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</si>
  <si>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</si>
  <si>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</si>
  <si>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</si>
  <si>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</si>
  <si>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</si>
  <si>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</si>
  <si>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</si>
  <si>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</si>
  <si>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</si>
  <si>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</si>
  <si>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</si>
  <si>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</si>
  <si>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</si>
  <si>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</si>
  <si>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</si>
  <si>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</si>
  <si>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</si>
  <si>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</si>
  <si>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</si>
  <si>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</si>
  <si>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</si>
  <si>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</si>
  <si>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</si>
  <si>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</si>
  <si>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</si>
  <si>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</si>
  <si>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</si>
  <si>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</si>
  <si>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</si>
  <si>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</si>
  <si>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</si>
  <si>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</si>
  <si>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</si>
  <si>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</si>
  <si>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</si>
  <si>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</si>
  <si>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</si>
  <si>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</si>
  <si>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</si>
  <si>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</si>
  <si>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</si>
  <si>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</si>
  <si>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</si>
  <si>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</si>
  <si>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</si>
  <si>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</si>
  <si>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</si>
  <si>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</si>
  <si>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</si>
  <si>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</si>
  <si>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</si>
  <si>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</si>
  <si>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</si>
  <si>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</si>
  <si>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</si>
  <si>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</si>
  <si>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</si>
  <si>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</si>
  <si>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</si>
  <si>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</si>
  <si>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</si>
  <si>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</si>
  <si>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</si>
  <si>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</si>
  <si>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</si>
  <si>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</si>
  <si>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</si>
  <si>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</si>
  <si>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</si>
  <si>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</si>
  <si>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</si>
  <si>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</si>
  <si>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</si>
  <si>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</si>
  <si>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</si>
  <si>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</si>
  <si>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</si>
  <si>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</si>
  <si>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</si>
  <si>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</si>
  <si>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</si>
  <si>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</si>
  <si>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</si>
  <si>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</si>
  <si>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</si>
  <si>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</si>
  <si>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</si>
  <si>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</si>
  <si>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</si>
  <si>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</si>
  <si>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</si>
  <si>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</si>
  <si>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</si>
  <si>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</si>
  <si>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</si>
  <si>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</si>
  <si>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</si>
  <si>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</si>
  <si>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</si>
  <si>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</si>
  <si>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</si>
  <si>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</si>
  <si>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</si>
  <si>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</si>
  <si>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</si>
  <si>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</si>
  <si>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</si>
  <si>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</si>
  <si>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</si>
  <si>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</si>
  <si>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</si>
  <si>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</si>
  <si>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</si>
  <si>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</si>
  <si>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</si>
  <si>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</si>
  <si>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</si>
  <si>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</si>
  <si>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</si>
  <si>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</si>
  <si>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</si>
  <si>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</si>
  <si>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</si>
  <si>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</si>
  <si>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</si>
  <si>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</si>
  <si>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</si>
  <si>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</si>
  <si>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</si>
  <si>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</si>
  <si>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</si>
  <si>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</si>
  <si>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</si>
  <si>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</si>
  <si>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</si>
  <si>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</si>
  <si>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</si>
  <si>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</si>
  <si>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</si>
  <si>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</si>
  <si>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</si>
  <si>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</si>
  <si>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</si>
  <si>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</si>
  <si>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</si>
  <si>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</si>
  <si>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</si>
  <si>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</si>
  <si>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</si>
  <si>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</si>
  <si>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</si>
  <si>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</si>
  <si>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</si>
  <si>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</si>
  <si>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</si>
  <si>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</si>
  <si>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</si>
  <si>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</si>
  <si>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</si>
  <si>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</si>
  <si>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</si>
  <si>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</si>
  <si>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</si>
  <si>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</si>
  <si>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</si>
  <si>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</si>
  <si>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</si>
  <si>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</si>
  <si>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</si>
  <si>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</si>
  <si>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</si>
  <si>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</si>
  <si>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</si>
  <si>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</si>
  <si>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</si>
  <si>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</si>
  <si>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</si>
  <si>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</si>
  <si>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</si>
  <si>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</si>
  <si>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</si>
  <si>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</si>
  <si>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</si>
  <si>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</si>
  <si>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</si>
  <si>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</si>
  <si>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</si>
  <si>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</si>
  <si>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</si>
  <si>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</si>
  <si>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</si>
  <si>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</si>
  <si>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</si>
  <si>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</si>
  <si>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</si>
  <si>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</si>
  <si>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</si>
  <si>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</si>
  <si>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</si>
  <si>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</si>
  <si>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</si>
  <si>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</si>
  <si>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</si>
  <si>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</si>
  <si>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</si>
  <si>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</si>
  <si>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</si>
  <si>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</si>
  <si>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</si>
  <si>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</si>
  <si>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</si>
  <si>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</si>
  <si>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</si>
  <si>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</si>
  <si>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</si>
  <si>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</si>
  <si>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</si>
  <si>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</si>
  <si>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</si>
  <si>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</si>
  <si>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</si>
  <si>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</si>
  <si>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</si>
  <si>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</si>
  <si>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</si>
  <si>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</si>
  <si>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</si>
  <si>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</si>
  <si>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</si>
  <si>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</si>
  <si>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</si>
  <si>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</si>
  <si>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</si>
  <si>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</si>
  <si>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</si>
  <si>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</si>
  <si>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</si>
  <si>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</si>
  <si>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</si>
  <si>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</si>
  <si>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</si>
  <si>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</si>
  <si>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</si>
  <si>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</si>
  <si>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</si>
  <si>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</si>
  <si>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</si>
  <si>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</si>
  <si>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</si>
  <si>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</si>
  <si>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</si>
  <si>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</si>
  <si>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</si>
  <si>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</si>
  <si>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</si>
  <si>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</si>
  <si>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</si>
  <si>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</si>
  <si>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</si>
  <si>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</si>
  <si>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</si>
  <si>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</si>
  <si>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</si>
  <si>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</si>
  <si>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</si>
  <si>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</si>
  <si>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</si>
  <si>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</si>
  <si>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</si>
  <si>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</si>
  <si>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</si>
  <si>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</si>
  <si>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</si>
  <si>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</si>
  <si>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</si>
  <si>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</si>
  <si>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</si>
  <si>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</si>
  <si>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</si>
  <si>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</si>
  <si>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</si>
  <si>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</si>
  <si>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</si>
  <si>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</si>
  <si>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</si>
  <si>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</si>
  <si>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</si>
  <si>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</si>
  <si>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</si>
  <si>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</si>
  <si>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</si>
  <si>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</si>
  <si>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</si>
  <si>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</si>
  <si>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</si>
  <si>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</si>
  <si>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</si>
  <si>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</si>
  <si>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</si>
  <si>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</si>
  <si>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</si>
  <si>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</si>
  <si>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</si>
  <si>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</si>
  <si>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</si>
  <si>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</si>
  <si>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</si>
  <si>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</si>
  <si>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</si>
  <si>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</si>
  <si>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</si>
  <si>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</si>
  <si>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</si>
  <si>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</si>
  <si>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</si>
  <si>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</si>
  <si>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</si>
  <si>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</si>
  <si>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</si>
  <si>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</si>
  <si>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</si>
  <si>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</si>
  <si>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</si>
  <si>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</si>
  <si>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</si>
  <si>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</si>
  <si>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</si>
  <si>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</si>
  <si>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</si>
  <si>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</si>
  <si>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</si>
  <si>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</si>
  <si>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</si>
  <si>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</si>
  <si>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</si>
  <si>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</si>
  <si>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</si>
  <si>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</si>
  <si>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</si>
  <si>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</si>
  <si>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</si>
  <si>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</si>
  <si>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</si>
  <si>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</si>
  <si>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</si>
  <si>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</si>
  <si>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</si>
  <si>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</si>
  <si>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</si>
  <si>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</si>
  <si>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</si>
  <si>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</si>
  <si>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</si>
  <si>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</si>
  <si>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</si>
  <si>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</si>
  <si>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</si>
  <si>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</si>
  <si>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</si>
  <si>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</si>
  <si>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</si>
  <si>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</si>
  <si>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</si>
  <si>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</si>
  <si>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</si>
  <si>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</si>
  <si>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</si>
  <si>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</si>
  <si>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</si>
  <si>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</si>
  <si>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</si>
  <si>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</si>
  <si>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</si>
  <si>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</si>
  <si>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</si>
  <si>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</si>
  <si>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</si>
  <si>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</si>
  <si>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</si>
  <si>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</si>
  <si>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</si>
  <si>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</si>
  <si>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</si>
  <si>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</si>
  <si>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</si>
  <si>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</si>
  <si>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</si>
  <si>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</si>
  <si>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</si>
  <si>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</si>
  <si>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</si>
  <si>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</si>
  <si>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</si>
  <si>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</si>
  <si>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</si>
  <si>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</si>
  <si>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</si>
  <si>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</si>
  <si>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</si>
  <si>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</si>
  <si>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</si>
  <si>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</si>
  <si>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</si>
  <si>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</si>
  <si>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</si>
  <si>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</si>
  <si>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</si>
  <si>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</si>
  <si>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</si>
  <si>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</si>
  <si>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</si>
  <si>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</si>
  <si>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</si>
  <si>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</si>
  <si>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</si>
  <si>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</si>
  <si>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</si>
  <si>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</si>
  <si>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</si>
  <si>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</si>
  <si>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</si>
  <si>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</si>
  <si>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</si>
  <si>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</si>
  <si>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</si>
  <si>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</si>
  <si>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</si>
  <si>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</si>
  <si>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</si>
  <si>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</si>
  <si>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</si>
  <si>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</si>
  <si>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</si>
  <si>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</si>
  <si>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</si>
  <si>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</si>
  <si>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</si>
  <si>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</si>
  <si>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</si>
  <si>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</si>
  <si>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</si>
  <si>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</si>
  <si>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</si>
  <si>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</si>
  <si>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</si>
  <si>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</si>
  <si>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</si>
  <si>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</si>
  <si>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</si>
  <si>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</si>
  <si>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</si>
  <si>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</si>
  <si>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</si>
  <si>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</si>
  <si>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</si>
  <si>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</si>
  <si>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</si>
  <si>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</si>
  <si>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</si>
  <si>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</si>
  <si>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</si>
  <si>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</si>
  <si>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</si>
  <si>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</si>
  <si>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</si>
  <si>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</si>
  <si>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</si>
  <si>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</si>
  <si>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</si>
  <si>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</si>
  <si>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</si>
  <si>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</si>
  <si>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</si>
  <si>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</si>
  <si>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</si>
  <si>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</si>
  <si>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</si>
  <si>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</si>
  <si>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</si>
  <si>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</si>
  <si>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</si>
  <si>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</si>
  <si>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</si>
  <si>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</si>
  <si>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</si>
  <si>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</si>
  <si>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</si>
  <si>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</si>
  <si>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</si>
  <si>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</si>
  <si>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</si>
  <si>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</si>
  <si>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</si>
  <si>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</si>
  <si>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</si>
  <si>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</si>
  <si>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</si>
  <si>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</si>
  <si>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</si>
  <si>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</si>
  <si>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</si>
  <si>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</si>
  <si>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</si>
  <si>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</si>
  <si>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</si>
  <si>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</si>
  <si>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</si>
  <si>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</si>
  <si>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</si>
  <si>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</si>
  <si>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</si>
  <si>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</si>
  <si>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</si>
  <si>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</si>
  <si>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</si>
  <si>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</si>
  <si>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</si>
  <si>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</si>
  <si>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</si>
  <si>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</si>
  <si>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</si>
  <si>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</si>
  <si>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</si>
  <si>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</si>
  <si>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</si>
  <si>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</si>
  <si>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</si>
  <si>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</si>
  <si>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</si>
  <si>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</si>
  <si>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</si>
  <si>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</si>
  <si>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</si>
  <si>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</si>
  <si>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</si>
  <si>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</si>
  <si>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</si>
  <si>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</si>
  <si>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</si>
  <si>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</si>
  <si>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</si>
  <si>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</si>
  <si>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</si>
  <si>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</si>
  <si>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</si>
  <si>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</si>
  <si>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</si>
  <si>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</si>
  <si>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</si>
  <si>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</si>
  <si>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</si>
  <si>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</si>
  <si>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</si>
  <si>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</si>
  <si>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</si>
  <si>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</si>
  <si>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</si>
  <si>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</si>
  <si>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</si>
  <si>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</si>
  <si>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</si>
  <si>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</si>
  <si>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</si>
  <si>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</si>
  <si>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</si>
  <si>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</si>
  <si>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</si>
  <si>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</si>
  <si>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</si>
  <si>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</si>
  <si>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</si>
  <si>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</si>
  <si>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</si>
  <si>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</si>
  <si>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</si>
  <si>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</si>
  <si>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</si>
  <si>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</si>
  <si>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</si>
  <si>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</si>
  <si>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</si>
  <si>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</si>
  <si>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</si>
  <si>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</si>
  <si>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</si>
  <si>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</si>
  <si>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</si>
  <si>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</si>
  <si>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</si>
  <si>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</si>
  <si>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</si>
  <si>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</si>
  <si>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</si>
  <si>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</si>
  <si>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</si>
  <si>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</si>
  <si>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</si>
  <si>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</si>
  <si>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</si>
  <si>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</si>
  <si>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</si>
  <si>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</si>
  <si>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</si>
  <si>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</si>
  <si>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</si>
  <si>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</si>
  <si>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</si>
  <si>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</si>
  <si>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</si>
  <si>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</si>
  <si>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</si>
  <si>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</si>
  <si>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</si>
  <si>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</si>
  <si>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</si>
  <si>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</si>
  <si>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</si>
  <si>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</si>
  <si>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</si>
  <si>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</si>
  <si>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</si>
  <si>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</si>
  <si>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</si>
  <si>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</si>
  <si>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</si>
  <si>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</si>
  <si>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</si>
  <si>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</si>
  <si>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</si>
  <si>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</si>
  <si>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</si>
  <si>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</si>
  <si>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</si>
  <si>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</si>
  <si>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</si>
  <si>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</si>
  <si>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</si>
  <si>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</si>
  <si>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</si>
  <si>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</si>
  <si>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</si>
  <si>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</si>
  <si>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</si>
  <si>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</si>
  <si>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</si>
  <si>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</si>
  <si>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</si>
  <si>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</si>
  <si>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</si>
  <si>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</si>
  <si>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</si>
  <si>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</si>
  <si>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</si>
  <si>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</si>
  <si>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</si>
  <si>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</si>
  <si>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</si>
  <si>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</si>
  <si>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</si>
  <si>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</si>
  <si>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</si>
  <si>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</si>
  <si>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</si>
  <si>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</si>
  <si>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</si>
  <si>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</si>
  <si>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</si>
  <si>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</si>
  <si>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</si>
  <si>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</si>
  <si>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</si>
  <si>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</si>
  <si>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</si>
  <si>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</si>
  <si>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</si>
  <si>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</si>
  <si>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</si>
  <si>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</si>
  <si>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</si>
  <si>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</si>
  <si>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</si>
  <si>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</si>
  <si>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</si>
  <si>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</si>
  <si>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</si>
  <si>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</si>
  <si>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</si>
  <si>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</si>
  <si>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</si>
  <si>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</si>
  <si>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</si>
  <si>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</si>
  <si>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</si>
  <si>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</si>
  <si>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</si>
  <si>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</si>
  <si>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</si>
  <si>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</si>
  <si>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</si>
  <si>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</si>
  <si>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</si>
  <si>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</si>
  <si>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</si>
  <si>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</si>
  <si>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</si>
  <si>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</si>
  <si>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</si>
  <si>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</si>
  <si>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</si>
  <si>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</si>
  <si>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</si>
  <si>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</si>
  <si>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</si>
  <si>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</si>
  <si>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</si>
  <si>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</si>
  <si>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</si>
  <si>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</si>
  <si>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</si>
  <si>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</si>
  <si>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</si>
  <si>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</si>
  <si>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</si>
  <si>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</si>
  <si>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</si>
  <si>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</si>
  <si>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</si>
  <si>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</si>
  <si>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</si>
  <si>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</si>
  <si>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</si>
  <si>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</si>
  <si>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</si>
  <si>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</si>
  <si>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</si>
  <si>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</si>
  <si>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</si>
  <si>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</si>
  <si>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</si>
  <si>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</si>
  <si>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</si>
  <si>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</si>
  <si>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</si>
  <si>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</si>
  <si>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</si>
  <si>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</si>
  <si>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</si>
  <si>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</si>
  <si>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</si>
  <si>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</si>
  <si>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</si>
  <si>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</si>
  <si>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</si>
  <si>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</si>
  <si>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</si>
  <si>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</si>
  <si>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</si>
  <si>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</si>
  <si>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</si>
  <si>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</si>
  <si>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</si>
  <si>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</si>
  <si>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</si>
  <si>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</si>
  <si>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</si>
  <si>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</si>
  <si>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</si>
  <si>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</si>
  <si>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</si>
  <si>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</si>
  <si>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</si>
  <si>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</si>
  <si>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</si>
  <si>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</si>
  <si>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</si>
  <si>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</si>
  <si>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</si>
  <si>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</si>
  <si>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</si>
  <si>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</si>
  <si>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</si>
  <si>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</si>
  <si>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</si>
  <si>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</si>
  <si>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</si>
  <si>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</si>
  <si>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</si>
  <si>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</si>
  <si>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</si>
  <si>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</si>
  <si>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</si>
  <si>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</si>
  <si>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</si>
  <si>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</si>
  <si>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</si>
  <si>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</si>
  <si>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</si>
  <si>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</si>
  <si>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</si>
  <si>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</si>
  <si>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</si>
  <si>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</si>
  <si>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</si>
  <si>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</si>
  <si>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</si>
  <si>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</si>
  <si>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</si>
  <si>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</si>
  <si>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</si>
  <si>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</si>
  <si>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</si>
  <si>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</si>
  <si>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</si>
  <si>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</si>
  <si>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</si>
  <si>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</si>
  <si>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</si>
  <si>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</si>
  <si>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</si>
  <si>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</si>
  <si>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</si>
  <si>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</si>
  <si>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</si>
  <si>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</si>
  <si>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</si>
  <si>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</si>
  <si>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</si>
  <si>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</si>
  <si>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</si>
  <si>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</si>
  <si>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</si>
  <si>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</si>
  <si>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</si>
  <si>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</si>
  <si>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</si>
  <si>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</si>
  <si>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</si>
  <si>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</si>
  <si>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</si>
  <si>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</si>
  <si>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</si>
  <si>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</si>
  <si>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</si>
  <si>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</si>
  <si>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</si>
  <si>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</si>
  <si>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</si>
  <si>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</si>
  <si>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</si>
  <si>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</si>
  <si>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</si>
  <si>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</si>
  <si>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</si>
  <si>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</si>
  <si>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</si>
  <si>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</si>
  <si>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</si>
  <si>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</si>
  <si>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</si>
  <si>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</si>
  <si>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</si>
  <si>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</si>
  <si>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</si>
  <si>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</si>
  <si>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</si>
  <si>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</si>
  <si>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</si>
  <si>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</si>
  <si>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</si>
  <si>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</si>
  <si>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</si>
  <si>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</si>
  <si>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</si>
  <si>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</si>
  <si>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</si>
  <si>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</si>
  <si>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</si>
  <si>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</si>
  <si>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</si>
  <si>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</si>
  <si>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</si>
  <si>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</si>
  <si>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</si>
  <si>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</si>
  <si>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</si>
  <si>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</si>
  <si>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</si>
  <si>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</si>
  <si>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</si>
  <si>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</si>
  <si>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</si>
  <si>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</si>
  <si>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</si>
  <si>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</si>
  <si>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</si>
  <si>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</si>
  <si>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</si>
  <si>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</si>
  <si>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</si>
  <si>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</si>
  <si>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</si>
  <si>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</si>
  <si>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</si>
  <si>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</si>
  <si>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</si>
  <si>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</si>
  <si>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</si>
  <si>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</si>
  <si>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</si>
  <si>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</si>
  <si>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</si>
  <si>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</si>
  <si>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</si>
  <si>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</si>
  <si>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</si>
  <si>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</si>
  <si>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</si>
  <si>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</si>
  <si>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</si>
  <si>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</si>
  <si>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</si>
  <si>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</si>
  <si>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</si>
  <si>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</si>
  <si>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</si>
  <si>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</si>
  <si>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</si>
  <si>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</si>
  <si>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</si>
  <si>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</si>
  <si>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</si>
  <si>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</si>
  <si>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</si>
  <si>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</si>
  <si>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</si>
  <si>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</si>
  <si>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</si>
  <si>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</si>
  <si>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</si>
  <si>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</si>
  <si>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</si>
  <si>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</si>
  <si>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</si>
  <si>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</si>
  <si>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</si>
  <si>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</si>
  <si>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</si>
  <si>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</si>
  <si>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</si>
  <si>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</si>
  <si>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</si>
  <si>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</si>
  <si>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</si>
  <si>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</si>
  <si>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</si>
  <si>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</si>
  <si>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</si>
  <si>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</si>
  <si>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</si>
  <si>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</si>
  <si>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</si>
  <si>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</si>
  <si>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</si>
  <si>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</si>
  <si>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</si>
  <si>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</si>
  <si>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</si>
  <si>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</si>
  <si>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</si>
  <si>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</si>
  <si>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</si>
  <si>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</si>
  <si>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</si>
  <si>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</si>
  <si>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</si>
  <si>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</si>
  <si>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</si>
  <si>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</si>
  <si>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</si>
  <si>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</si>
  <si>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</si>
  <si>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</si>
  <si>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</si>
  <si>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</si>
  <si>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</si>
  <si>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</si>
  <si>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</si>
  <si>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</si>
  <si>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</si>
  <si>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</si>
  <si>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</si>
  <si>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</si>
  <si>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</si>
  <si>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</si>
  <si>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</si>
  <si>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</si>
  <si>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</si>
  <si>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</si>
  <si>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</si>
  <si>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</si>
  <si>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</si>
  <si>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</si>
  <si>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</si>
  <si>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</si>
  <si>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</si>
  <si>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</si>
  <si>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</si>
  <si>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</si>
  <si>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</si>
  <si>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</si>
  <si>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</si>
  <si>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</si>
  <si>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</si>
  <si>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</si>
  <si>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</si>
  <si>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</si>
  <si>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</si>
  <si>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</si>
  <si>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</si>
  <si>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</si>
  <si>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</si>
  <si>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</si>
  <si>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</si>
  <si>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</si>
  <si>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</si>
  <si>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</si>
  <si>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</si>
  <si>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</si>
  <si>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</si>
  <si>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</si>
  <si>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</si>
  <si>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</si>
  <si>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</si>
  <si>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</si>
  <si>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</si>
  <si>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</si>
  <si>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</si>
  <si>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</si>
  <si>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</si>
  <si>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</si>
  <si>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</si>
  <si>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</si>
  <si>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</si>
  <si>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</si>
  <si>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</si>
  <si>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</si>
  <si>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</si>
  <si>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</si>
  <si>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</si>
  <si>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</si>
  <si>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</si>
  <si>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</si>
  <si>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</si>
  <si>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</si>
  <si>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</si>
  <si>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</si>
  <si>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</si>
  <si>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</si>
  <si>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</si>
  <si>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</si>
  <si>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</si>
  <si>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</si>
  <si>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</si>
  <si>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</si>
  <si>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</si>
  <si>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</si>
  <si>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</si>
  <si>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</si>
  <si>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</si>
  <si>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</si>
  <si>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</si>
  <si>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</si>
  <si>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</si>
  <si>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</si>
  <si>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</si>
  <si>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</si>
  <si>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</si>
  <si>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</si>
  <si>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</si>
  <si>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</si>
  <si>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</si>
  <si>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</si>
  <si>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</si>
  <si>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</si>
  <si>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</si>
  <si>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</si>
  <si>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</si>
  <si>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</si>
  <si>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</si>
  <si>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</si>
  <si>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</si>
  <si>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</si>
  <si>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</si>
  <si>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</si>
  <si>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</si>
  <si>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</si>
  <si>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</si>
  <si>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</si>
  <si>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</si>
  <si>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</si>
  <si>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</si>
  <si>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</si>
  <si>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</si>
  <si>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</si>
  <si>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</si>
  <si>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</si>
  <si>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</si>
  <si>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</si>
  <si>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</si>
  <si>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</si>
  <si>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</si>
  <si>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</si>
  <si>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</si>
  <si>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</si>
  <si>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</si>
  <si>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</si>
  <si>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</si>
  <si>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</si>
  <si>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</si>
  <si>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</si>
  <si>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</si>
  <si>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</si>
  <si>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</si>
  <si>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</si>
  <si>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</si>
  <si>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</si>
  <si>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</si>
  <si>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</si>
  <si>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</si>
  <si>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</si>
  <si>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</si>
  <si>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</si>
  <si>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</si>
  <si>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</si>
  <si>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</si>
  <si>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</si>
  <si>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</si>
  <si>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</si>
  <si>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</si>
  <si>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</si>
  <si>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</si>
  <si>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</si>
  <si>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</si>
  <si>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</si>
  <si>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</si>
  <si>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</si>
  <si>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</si>
  <si>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</si>
  <si>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</si>
  <si>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</si>
  <si>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</si>
  <si>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</si>
  <si>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</si>
  <si>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</si>
  <si>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</si>
  <si>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</si>
  <si>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</si>
  <si>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</si>
  <si>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</si>
  <si>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</si>
  <si>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</si>
  <si>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</si>
  <si>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</si>
  <si>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</si>
  <si>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</si>
  <si>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</si>
  <si>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</si>
  <si>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</si>
  <si>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</si>
  <si>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</si>
  <si>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</si>
  <si>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</si>
  <si>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</si>
  <si>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</si>
  <si>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</si>
  <si>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</si>
  <si>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</si>
  <si>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</si>
  <si>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</si>
  <si>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</si>
  <si>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</si>
  <si>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</si>
  <si>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</si>
  <si>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</si>
  <si>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</si>
  <si>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</si>
  <si>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</si>
  <si>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</si>
  <si>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</si>
  <si>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</si>
  <si>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</si>
  <si>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</si>
  <si>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</si>
  <si>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</si>
  <si>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</si>
  <si>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</si>
  <si>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</si>
  <si>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</si>
  <si>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</si>
  <si>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</si>
  <si>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</si>
  <si>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</si>
  <si>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</si>
  <si>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</si>
  <si>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</si>
  <si>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</si>
  <si>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</si>
  <si>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</si>
  <si>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</si>
  <si>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</si>
  <si>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</si>
  <si>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</si>
  <si>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</si>
  <si>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</si>
  <si>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</si>
  <si>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</si>
  <si>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</si>
  <si>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</si>
  <si>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</si>
  <si>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</si>
  <si>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</si>
  <si>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</si>
  <si>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</si>
  <si>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</si>
  <si>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</si>
  <si>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</si>
  <si>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</si>
  <si>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</si>
  <si>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</si>
  <si>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</si>
  <si>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</si>
  <si>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</si>
  <si>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</si>
  <si>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</si>
  <si>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</si>
  <si>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</si>
  <si>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</si>
  <si>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</si>
  <si>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</si>
  <si>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</si>
  <si>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</si>
  <si>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</si>
  <si>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</si>
  <si>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</si>
  <si>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</si>
  <si>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</si>
  <si>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</si>
  <si>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</si>
  <si>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</si>
  <si>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</si>
  <si>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</si>
  <si>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</si>
  <si>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</si>
  <si>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</si>
  <si>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</si>
  <si>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</si>
  <si>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</si>
  <si>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</si>
  <si>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</si>
  <si>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</si>
  <si>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</si>
  <si>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</si>
  <si>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</si>
  <si>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</si>
  <si>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</si>
  <si>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</si>
  <si>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</si>
  <si>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</si>
  <si>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</si>
  <si>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</si>
  <si>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</si>
  <si>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</si>
  <si>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</si>
  <si>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</si>
  <si>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</si>
  <si>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</si>
  <si>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</si>
  <si>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</si>
  <si>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</si>
  <si>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</si>
  <si>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</si>
  <si>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</si>
  <si>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</si>
  <si>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</si>
  <si>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</si>
  <si>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</si>
  <si>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</si>
  <si>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</si>
  <si>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</si>
  <si>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</si>
  <si>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</si>
  <si>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</si>
  <si>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</si>
  <si>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</si>
  <si>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</si>
  <si>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</si>
  <si>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</si>
  <si>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</si>
  <si>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</si>
  <si>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</si>
  <si>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</si>
  <si>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</si>
  <si>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</si>
  <si>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</si>
  <si>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</si>
  <si>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</si>
  <si>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</si>
  <si>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</si>
  <si>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</si>
  <si>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</si>
  <si>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</si>
  <si>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</si>
  <si>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</si>
  <si>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</si>
  <si>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</si>
  <si>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</si>
  <si>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</si>
  <si>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</si>
  <si>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</si>
  <si>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</si>
  <si>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</si>
  <si>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</si>
  <si>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</si>
  <si>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</si>
  <si>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</si>
  <si>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</si>
  <si>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</si>
  <si>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</si>
  <si>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</si>
  <si>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</si>
  <si>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</si>
  <si>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</si>
  <si>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</si>
  <si>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</si>
  <si>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</si>
  <si>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</si>
  <si>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</si>
  <si>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</si>
  <si>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</si>
  <si>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</si>
  <si>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</si>
  <si>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</si>
  <si>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</si>
  <si>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</si>
  <si>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</si>
  <si>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</si>
  <si>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</si>
  <si>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</si>
  <si>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</si>
  <si>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</si>
  <si>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</si>
  <si>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</si>
  <si>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</si>
  <si>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</si>
  <si>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</si>
  <si>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</si>
  <si>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</si>
  <si>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</si>
  <si>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</si>
  <si>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</si>
  <si>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</si>
  <si>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</si>
  <si>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</si>
  <si>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</si>
  <si>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</si>
  <si>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</si>
  <si>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</si>
  <si>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</si>
  <si>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</si>
  <si>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</si>
  <si>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</si>
  <si>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</si>
  <si>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</si>
  <si>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</si>
  <si>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</si>
  <si>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</si>
  <si>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</si>
  <si>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</si>
  <si>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</si>
  <si>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</si>
  <si>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</si>
  <si>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</si>
  <si>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</si>
  <si>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</si>
  <si>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</si>
  <si>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</si>
  <si>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</si>
  <si>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</si>
  <si>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</si>
  <si>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</si>
  <si>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</si>
  <si>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</si>
  <si>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</si>
  <si>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</si>
  <si>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</si>
  <si>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</si>
  <si>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</si>
  <si>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</si>
  <si>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</si>
  <si>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</si>
  <si>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</si>
  <si>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</si>
  <si>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</si>
  <si>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</si>
  <si>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</si>
  <si>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</si>
  <si>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</si>
  <si>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</si>
  <si>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</si>
  <si>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</si>
  <si>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</si>
  <si>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</si>
  <si>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</si>
  <si>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</si>
  <si>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</si>
  <si>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</si>
  <si>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</si>
  <si>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</si>
  <si>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</si>
  <si>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</si>
  <si>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</si>
  <si>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</si>
  <si>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</si>
  <si>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</si>
  <si>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</si>
  <si>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</si>
  <si>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</si>
  <si>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</si>
  <si>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</si>
  <si>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</si>
  <si>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</si>
  <si>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</si>
  <si>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</si>
  <si>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</si>
  <si>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</si>
  <si>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</si>
  <si>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</si>
  <si>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</si>
  <si>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</si>
  <si>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</si>
  <si>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</si>
  <si>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</si>
  <si>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</si>
  <si>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</si>
  <si>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</si>
  <si>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</si>
  <si>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</si>
  <si>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</si>
  <si>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</si>
  <si>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</si>
  <si>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</si>
  <si>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</si>
  <si>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</si>
  <si>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</si>
  <si>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</si>
  <si>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</si>
  <si>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</si>
  <si>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</si>
  <si>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</si>
  <si>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</si>
  <si>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</si>
  <si>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</si>
  <si>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</si>
  <si>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</si>
  <si>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</si>
  <si>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</si>
  <si>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</si>
  <si>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</si>
  <si>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</si>
  <si>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</si>
  <si>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</si>
  <si>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</si>
  <si>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</si>
  <si>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</si>
  <si>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</si>
  <si>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</si>
  <si>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</si>
  <si>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</si>
  <si>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</si>
  <si>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</si>
  <si>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</si>
  <si>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</si>
  <si>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</si>
  <si>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</si>
  <si>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</si>
  <si>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</si>
  <si>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</si>
  <si>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</si>
  <si>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</si>
  <si>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</si>
  <si>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</si>
  <si>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</si>
  <si>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</si>
  <si>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</si>
  <si>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</si>
  <si>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</si>
  <si>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</si>
  <si>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</si>
  <si>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</si>
  <si>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</si>
  <si>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</si>
  <si>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</si>
  <si>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</si>
  <si>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</si>
  <si>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</si>
  <si>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</si>
  <si>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</si>
  <si>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</si>
  <si>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</si>
  <si>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</si>
  <si>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</si>
  <si>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</si>
  <si>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</si>
  <si>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</si>
  <si>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</si>
  <si>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</si>
  <si>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</si>
  <si>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</si>
  <si>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</si>
  <si>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</si>
  <si>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</si>
  <si>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</si>
  <si>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</si>
  <si>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</si>
  <si>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</si>
  <si>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</si>
  <si>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</si>
  <si>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</si>
  <si>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</si>
  <si>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</si>
  <si>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</si>
  <si>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</si>
  <si>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</si>
  <si>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</si>
  <si>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</si>
  <si>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</si>
  <si>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</si>
  <si>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</si>
  <si>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</si>
  <si>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</si>
  <si>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</si>
  <si>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</si>
  <si>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</si>
  <si>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</si>
  <si>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</si>
  <si>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</si>
  <si>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</si>
  <si>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</si>
  <si>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</si>
  <si>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</si>
  <si>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</si>
  <si>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</si>
  <si>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</si>
  <si>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</si>
  <si>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</si>
  <si>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</si>
  <si>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</si>
  <si>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</si>
  <si>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</si>
  <si>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</si>
  <si>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</si>
  <si>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</si>
  <si>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</si>
  <si>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</si>
  <si>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</si>
  <si>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</si>
  <si>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</si>
  <si>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</si>
  <si>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</si>
  <si>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</si>
  <si>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</si>
  <si>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</si>
  <si>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</si>
  <si>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</si>
  <si>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</si>
  <si>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</si>
  <si>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</si>
  <si>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</si>
  <si>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</si>
  <si>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</si>
  <si>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</si>
  <si>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</si>
  <si>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</si>
  <si>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</si>
  <si>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</si>
  <si>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</si>
  <si>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</si>
  <si>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</si>
  <si>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</si>
  <si>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</si>
  <si>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</si>
  <si>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</si>
  <si>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</si>
  <si>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</si>
  <si>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</si>
  <si>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</si>
  <si>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</si>
  <si>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</si>
  <si>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</si>
  <si>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</si>
  <si>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</si>
  <si>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</si>
  <si>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</si>
  <si>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</si>
  <si>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</si>
  <si>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</si>
  <si>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</si>
  <si>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</si>
  <si>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</si>
  <si>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</si>
  <si>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</si>
  <si>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</si>
  <si>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</si>
  <si>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</si>
  <si>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</si>
  <si>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</si>
  <si>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</si>
  <si>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</si>
  <si>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</si>
  <si>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</si>
  <si>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</si>
  <si>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</si>
  <si>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</si>
  <si>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</si>
  <si>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</si>
  <si>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</si>
  <si>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</si>
  <si>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</si>
  <si>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</si>
  <si>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</si>
  <si>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</si>
  <si>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</si>
  <si>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</si>
  <si>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</si>
  <si>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</si>
  <si>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</si>
  <si>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</si>
  <si>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</si>
  <si>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</si>
  <si>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</si>
  <si>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</si>
  <si>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</si>
  <si>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</si>
  <si>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</si>
  <si>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</si>
  <si>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</si>
  <si>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</si>
  <si>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</si>
  <si>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</si>
  <si>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</si>
  <si>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</si>
  <si>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</si>
  <si>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</si>
  <si>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</si>
  <si>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</si>
  <si>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</si>
  <si>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</si>
  <si>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</si>
  <si>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</si>
  <si>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</si>
  <si>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</si>
  <si>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</si>
  <si>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</si>
  <si>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</si>
  <si>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</si>
  <si>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</si>
  <si>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</si>
  <si>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</si>
  <si>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</si>
  <si>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</si>
  <si>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</si>
  <si>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</si>
  <si>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</si>
  <si>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</si>
  <si>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</si>
  <si>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</si>
  <si>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</si>
  <si>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</si>
  <si>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</si>
  <si>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</si>
  <si>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</si>
  <si>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</si>
  <si>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</si>
  <si>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</si>
  <si>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</si>
  <si>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</si>
  <si>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</si>
  <si>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</si>
  <si>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</si>
  <si>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</si>
  <si>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</si>
  <si>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</si>
  <si>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</si>
  <si>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</si>
  <si>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</si>
  <si>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</si>
  <si>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</si>
  <si>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</si>
  <si>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</si>
  <si>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</si>
  <si>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</si>
  <si>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</si>
  <si>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</si>
  <si>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</si>
  <si>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</si>
  <si>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</si>
  <si>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</si>
  <si>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</si>
  <si>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</si>
  <si>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</si>
  <si>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</si>
  <si>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</si>
  <si>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</si>
  <si>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</si>
  <si>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</si>
  <si>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</si>
  <si>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</si>
  <si>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</si>
  <si>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</si>
  <si>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</si>
  <si>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</si>
  <si>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</si>
  <si>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</si>
  <si>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</si>
  <si>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</si>
  <si>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</si>
  <si>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</si>
  <si>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</si>
  <si>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</si>
  <si>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</si>
  <si>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</si>
  <si>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</si>
  <si>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</si>
  <si>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</si>
  <si>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</si>
  <si>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</si>
  <si>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</si>
  <si>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</si>
  <si>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</si>
  <si>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</si>
  <si>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</si>
  <si>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</si>
  <si>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</si>
  <si>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</si>
  <si>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</si>
  <si>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</si>
  <si>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</si>
  <si>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</si>
  <si>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</si>
  <si>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</si>
  <si>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</si>
  <si>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</si>
  <si>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</si>
  <si>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</si>
  <si>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</si>
  <si>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</si>
  <si>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</si>
  <si>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</si>
  <si>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</si>
  <si>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</si>
  <si>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</si>
  <si>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</si>
  <si>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</si>
  <si>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</si>
  <si>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</si>
  <si>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</si>
  <si>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</si>
  <si>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</si>
  <si>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</si>
  <si>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</si>
  <si>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</si>
  <si>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</si>
  <si>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</si>
  <si>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</si>
  <si>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</si>
  <si>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</si>
  <si>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</si>
  <si>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</si>
  <si>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</si>
  <si>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</si>
  <si>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</si>
  <si>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</si>
  <si>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</si>
  <si>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</si>
  <si>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</si>
  <si>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</si>
  <si>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</si>
  <si>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</si>
  <si>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</si>
  <si>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</si>
  <si>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</si>
  <si>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</si>
  <si>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</si>
  <si>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</si>
  <si>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</si>
  <si>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</si>
  <si>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</si>
  <si>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</si>
  <si>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</si>
  <si>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</si>
  <si>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</si>
  <si>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</si>
  <si>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</si>
  <si>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</si>
  <si>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</si>
  <si>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</si>
  <si>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</si>
  <si>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</si>
  <si>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</si>
  <si>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</si>
  <si>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</si>
  <si>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</si>
  <si>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</si>
  <si>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</si>
  <si>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</si>
  <si>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</si>
  <si>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</si>
  <si>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</si>
  <si>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</si>
  <si>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</si>
  <si>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</si>
  <si>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</si>
  <si>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</si>
  <si>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</si>
  <si>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</si>
  <si>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</si>
  <si>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</si>
  <si>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</si>
  <si>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</si>
  <si>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</si>
  <si>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</si>
  <si>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</si>
  <si>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</si>
  <si>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</si>
  <si>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</si>
  <si>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</si>
  <si>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</si>
  <si>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</si>
  <si>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</si>
  <si>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</si>
  <si>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</si>
  <si>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</si>
  <si>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</si>
  <si>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</si>
  <si>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</si>
  <si>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</si>
  <si>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</si>
  <si>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</si>
  <si>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</si>
  <si>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</si>
  <si>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</si>
  <si>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</si>
  <si>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</si>
  <si>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</si>
  <si>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</si>
  <si>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</si>
  <si>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</si>
  <si>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</si>
  <si>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</si>
  <si>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</si>
  <si>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</si>
  <si>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</si>
  <si>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</si>
  <si>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</si>
  <si>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</si>
  <si>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</si>
  <si>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</si>
  <si>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</si>
  <si>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</si>
  <si>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</si>
  <si>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</si>
  <si>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</si>
  <si>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</si>
  <si>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</si>
  <si>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</si>
  <si>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</si>
  <si>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</si>
  <si>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</si>
  <si>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</si>
  <si>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</si>
  <si>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</si>
  <si>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</si>
  <si>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</si>
  <si>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</si>
  <si>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</si>
  <si>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</si>
  <si>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</si>
  <si>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</si>
  <si>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</si>
  <si>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</si>
  <si>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</si>
  <si>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</si>
  <si>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</si>
  <si>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</si>
  <si>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</si>
  <si>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</si>
  <si>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</si>
  <si>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</si>
  <si>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</si>
  <si>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</si>
  <si>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</si>
  <si>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</si>
  <si>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</si>
  <si>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</si>
  <si>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</si>
  <si>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</si>
  <si>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</si>
  <si>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</si>
  <si>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</si>
  <si>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</si>
  <si>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</si>
  <si>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</si>
  <si>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</si>
  <si>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</si>
  <si>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</si>
  <si>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</si>
  <si>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</si>
  <si>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</si>
  <si>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</si>
  <si>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</si>
  <si>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</si>
  <si>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</si>
  <si>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</si>
  <si>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</si>
  <si>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</si>
  <si>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</si>
  <si>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</si>
  <si>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</si>
  <si>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</si>
  <si>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</si>
  <si>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</si>
  <si>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</si>
  <si>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</si>
  <si>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</si>
  <si>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</si>
  <si>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</si>
  <si>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</si>
  <si>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</si>
  <si>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</si>
  <si>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</si>
  <si>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</si>
  <si>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</si>
  <si>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</si>
  <si>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</si>
  <si>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</si>
  <si>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</si>
  <si>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</si>
  <si>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</si>
  <si>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</si>
  <si>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</si>
  <si>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</si>
  <si>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</si>
  <si>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</si>
  <si>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</si>
  <si>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</si>
  <si>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</si>
  <si>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</si>
  <si>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</si>
  <si>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</si>
  <si>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</si>
  <si>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</si>
  <si>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</si>
  <si>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</si>
  <si>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</si>
  <si>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</si>
  <si>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</si>
  <si>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</si>
  <si>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</si>
  <si>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</si>
  <si>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</si>
  <si>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</si>
  <si>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</si>
  <si>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</si>
  <si>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</si>
  <si>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</si>
  <si>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</si>
  <si>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</si>
  <si>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</si>
  <si>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</si>
  <si>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</si>
  <si>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</si>
  <si>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</si>
  <si>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</si>
  <si>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</si>
  <si>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</si>
  <si>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</si>
  <si>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</si>
  <si>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</si>
  <si>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</si>
  <si>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</si>
  <si>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</si>
  <si>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</si>
  <si>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</si>
  <si>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</si>
  <si>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</si>
  <si>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</si>
  <si>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</si>
  <si>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</si>
  <si>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</si>
  <si>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</si>
  <si>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</si>
  <si>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</si>
  <si>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</si>
  <si>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</si>
  <si>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</si>
  <si>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</si>
  <si>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</si>
  <si>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</si>
  <si>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</si>
  <si>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</si>
  <si>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</si>
  <si>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</si>
  <si>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</si>
  <si>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</si>
  <si>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</si>
  <si>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</si>
  <si>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</si>
  <si>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</si>
  <si>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</si>
  <si>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</si>
  <si>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</si>
  <si>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</si>
  <si>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</si>
  <si>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</si>
  <si>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</si>
  <si>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</si>
  <si>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</si>
  <si>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</si>
  <si>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</si>
  <si>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</si>
  <si>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</si>
  <si>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</si>
  <si>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</si>
  <si>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</si>
  <si>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</si>
  <si>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</si>
  <si>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</si>
  <si>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</si>
  <si>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</si>
  <si>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</si>
  <si>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</si>
  <si>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</si>
  <si>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</si>
  <si>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</si>
  <si>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</si>
  <si>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</si>
  <si>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</si>
  <si>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</si>
  <si>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</si>
  <si>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</si>
  <si>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</si>
  <si>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</si>
  <si>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</si>
  <si>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</si>
  <si>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</si>
  <si>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</si>
  <si>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</si>
  <si>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</si>
  <si>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</si>
  <si>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</si>
  <si>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</si>
  <si>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</si>
  <si>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</si>
  <si>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</si>
  <si>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</si>
  <si>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</si>
  <si>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</si>
  <si>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</si>
  <si>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</si>
  <si>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</si>
  <si>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</si>
  <si>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</si>
  <si>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</si>
  <si>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</si>
  <si>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</si>
  <si>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</si>
  <si>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</si>
  <si>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</si>
  <si>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</si>
  <si>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</si>
  <si>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</si>
  <si>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</si>
  <si>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</si>
  <si>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</si>
  <si>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</si>
  <si>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</si>
  <si>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</si>
  <si>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</si>
  <si>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</si>
  <si>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</si>
  <si>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</si>
  <si>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</si>
  <si>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</si>
  <si>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</si>
  <si>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</si>
  <si>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</si>
  <si>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</si>
  <si>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</si>
  <si>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</si>
  <si>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</si>
  <si>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</si>
  <si>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</si>
  <si>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</si>
  <si>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</si>
  <si>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</si>
  <si>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</si>
  <si>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</si>
  <si>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</si>
  <si>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</si>
  <si>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</si>
  <si>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</si>
  <si>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</si>
  <si>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</si>
  <si>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</si>
  <si>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</si>
  <si>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</si>
  <si>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</si>
  <si>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</si>
  <si>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</si>
  <si>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</si>
  <si>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</si>
  <si>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</si>
  <si>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</si>
  <si>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</si>
  <si>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</si>
  <si>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</si>
  <si>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</si>
  <si>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</si>
  <si>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</si>
  <si>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</si>
  <si>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</si>
  <si>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</si>
  <si>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</si>
  <si>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</si>
  <si>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</si>
  <si>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</si>
  <si>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</si>
  <si>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</si>
  <si>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</si>
  <si>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</si>
  <si>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</si>
  <si>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</si>
  <si>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</si>
  <si>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</si>
  <si>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</si>
  <si>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</si>
  <si>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</si>
  <si>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</si>
  <si>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</si>
  <si>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</si>
  <si>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</si>
  <si>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</si>
  <si>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</si>
  <si>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</si>
  <si>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</si>
  <si>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</si>
  <si>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</si>
  <si>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</si>
  <si>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</si>
  <si>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</si>
  <si>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</si>
  <si>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</si>
  <si>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</si>
  <si>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</si>
  <si>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</si>
  <si>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</si>
  <si>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</si>
  <si>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</si>
  <si>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</si>
  <si>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</si>
  <si>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</si>
  <si>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</si>
  <si>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</si>
  <si>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</si>
  <si>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</si>
  <si>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</si>
  <si>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</si>
  <si>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</si>
  <si>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</si>
  <si>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</si>
  <si>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</si>
  <si>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</si>
  <si>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</si>
  <si>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</si>
  <si>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</si>
  <si>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</si>
  <si>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</si>
  <si>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</si>
  <si>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</si>
  <si>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</si>
  <si>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</si>
  <si>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</si>
  <si>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</si>
  <si>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</si>
  <si>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</si>
  <si>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</si>
  <si>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</si>
  <si>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</si>
  <si>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</si>
  <si>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</si>
  <si>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</si>
  <si>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</si>
  <si>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</si>
  <si>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</si>
  <si>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</si>
  <si>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</si>
  <si>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</si>
  <si>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</si>
  <si>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</si>
  <si>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</si>
  <si>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</si>
  <si>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</si>
  <si>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</si>
  <si>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</si>
  <si>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</si>
  <si>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</si>
  <si>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</si>
  <si>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</si>
  <si>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</si>
  <si>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</si>
  <si>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</si>
  <si>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</si>
  <si>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</si>
  <si>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</si>
  <si>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</si>
  <si>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</si>
  <si>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</si>
  <si>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</si>
  <si>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</si>
  <si>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</si>
  <si>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</si>
  <si>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</si>
  <si>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</si>
  <si>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</si>
  <si>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</si>
  <si>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</si>
  <si>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</si>
  <si>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</si>
  <si>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</si>
  <si>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</si>
  <si>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</si>
  <si>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</si>
  <si>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</si>
  <si>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</si>
  <si>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</si>
  <si>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</si>
  <si>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</si>
  <si>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</si>
  <si>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</si>
  <si>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</si>
  <si>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</si>
  <si>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</si>
  <si>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</si>
  <si>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</si>
  <si>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</si>
  <si>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</si>
  <si>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</si>
  <si>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</si>
  <si>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</si>
  <si>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</si>
  <si>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</si>
  <si>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</si>
  <si>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</si>
  <si>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</si>
  <si>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</si>
  <si>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</si>
  <si>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</si>
  <si>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</si>
  <si>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</si>
  <si>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</si>
  <si>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</si>
  <si>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</si>
  <si>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</si>
  <si>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</si>
  <si>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</si>
  <si>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</si>
  <si>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</si>
  <si>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</si>
  <si>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</si>
  <si>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</si>
  <si>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</si>
  <si>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</si>
  <si>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</si>
  <si>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</si>
  <si>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</si>
  <si>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</si>
  <si>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</si>
  <si>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</si>
  <si>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</si>
  <si>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</si>
  <si>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</si>
  <si>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</si>
  <si>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</si>
  <si>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</si>
  <si>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</si>
  <si>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</si>
  <si>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</si>
  <si>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</si>
  <si>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</si>
  <si>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</si>
  <si>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</si>
  <si>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</si>
  <si>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</si>
  <si>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</si>
  <si>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</si>
  <si>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</si>
  <si>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</si>
  <si>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</si>
  <si>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</si>
  <si>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</si>
  <si>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</si>
  <si>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</si>
  <si>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</si>
  <si>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</si>
  <si>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</si>
  <si>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</si>
  <si>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</si>
  <si>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</si>
  <si>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</si>
  <si>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</si>
  <si>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</si>
  <si>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</si>
  <si>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</si>
  <si>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</si>
  <si>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</si>
  <si>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</si>
  <si>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</si>
  <si>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</si>
  <si>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</si>
  <si>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</si>
  <si>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</si>
  <si>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</si>
  <si>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</si>
  <si>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</si>
  <si>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</si>
  <si>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</si>
  <si>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</si>
  <si>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</si>
  <si>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</si>
  <si>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</si>
  <si>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</si>
  <si>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</si>
  <si>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</si>
  <si>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</si>
  <si>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</si>
  <si>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</si>
  <si>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</si>
  <si>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</si>
  <si>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</si>
  <si>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</si>
  <si>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</si>
  <si>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</si>
  <si>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</si>
  <si>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</si>
  <si>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</si>
  <si>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</si>
  <si>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</si>
  <si>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</si>
  <si>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</si>
  <si>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</si>
  <si>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</si>
  <si>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</si>
  <si>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</si>
  <si>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</si>
  <si>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</si>
  <si>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</si>
  <si>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</si>
  <si>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</si>
  <si>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</si>
  <si>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</si>
  <si>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</si>
  <si>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</si>
  <si>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</si>
  <si>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</si>
  <si>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</si>
  <si>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</si>
  <si>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</si>
  <si>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</si>
  <si>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</si>
  <si>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</si>
  <si>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</si>
  <si>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</si>
  <si>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</si>
  <si>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</si>
  <si>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</si>
  <si>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</si>
  <si>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</si>
  <si>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</si>
  <si>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</si>
  <si>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</si>
  <si>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</si>
  <si>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</si>
  <si>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</si>
  <si>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</si>
  <si>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</si>
  <si>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</si>
  <si>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</si>
  <si>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</si>
  <si>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</si>
  <si>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</si>
  <si>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</si>
  <si>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</si>
  <si>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</si>
  <si>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</si>
  <si>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</si>
  <si>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</si>
  <si>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</si>
  <si>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</si>
  <si>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</si>
  <si>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</si>
  <si>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</si>
  <si>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</si>
  <si>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</si>
  <si>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</si>
  <si>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</si>
  <si>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</si>
  <si>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</si>
  <si>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</si>
  <si>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</si>
  <si>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</si>
  <si>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</si>
  <si>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</si>
  <si>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</si>
  <si>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</si>
  <si>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</si>
  <si>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</si>
  <si>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</si>
  <si>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</si>
  <si>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</si>
  <si>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</si>
  <si>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</si>
  <si>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</si>
  <si>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</si>
  <si>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</si>
  <si>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</si>
  <si>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</si>
  <si>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</si>
  <si>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</si>
  <si>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</si>
  <si>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</si>
  <si>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</si>
  <si>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</si>
  <si>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</si>
  <si>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</si>
  <si>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</si>
  <si>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</si>
  <si>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</si>
  <si>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</si>
  <si>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</si>
  <si>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</si>
  <si>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</si>
  <si>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</si>
  <si>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</si>
  <si>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</si>
  <si>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</si>
  <si>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</si>
  <si>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</si>
  <si>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</si>
  <si>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</si>
  <si>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</si>
  <si>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</si>
  <si>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</si>
  <si>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</si>
  <si>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</si>
  <si>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</si>
  <si>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</si>
  <si>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</si>
  <si>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</si>
  <si>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</si>
  <si>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</si>
  <si>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</si>
  <si>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</si>
  <si>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</si>
  <si>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</si>
  <si>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</si>
  <si>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</si>
  <si>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</si>
  <si>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</si>
  <si>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</si>
  <si>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</si>
  <si>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</si>
  <si>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</si>
  <si>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</si>
  <si>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</si>
  <si>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</si>
  <si>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</si>
  <si>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</si>
  <si>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</si>
  <si>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</si>
  <si>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</si>
  <si>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</si>
  <si>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</si>
  <si>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</si>
  <si>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</si>
  <si>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</si>
  <si>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</si>
  <si>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</si>
  <si>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</si>
  <si>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</si>
  <si>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</si>
  <si>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</si>
  <si>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</si>
  <si>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</si>
  <si>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</si>
  <si>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</si>
  <si>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</si>
  <si>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</si>
  <si>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</si>
  <si>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</si>
  <si>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</si>
  <si>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</si>
  <si>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</si>
  <si>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</si>
  <si>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</si>
  <si>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</si>
  <si>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</si>
  <si>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</si>
  <si>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</si>
  <si>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</si>
  <si>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</si>
  <si>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</si>
  <si>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</si>
  <si>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</si>
  <si>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</si>
  <si>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</si>
  <si>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</si>
  <si>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</si>
  <si>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</si>
  <si>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</si>
  <si>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</si>
  <si>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</si>
  <si>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</si>
  <si>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</si>
  <si>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</si>
  <si>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</si>
  <si>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</si>
  <si>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</si>
  <si>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</si>
  <si>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</si>
  <si>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</si>
  <si>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</si>
  <si>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</si>
  <si>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</si>
  <si>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</si>
  <si>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</si>
  <si>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</si>
  <si>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</si>
  <si>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</si>
  <si>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</si>
  <si>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</si>
  <si>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</si>
  <si>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</si>
  <si>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</si>
  <si>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</si>
  <si>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</si>
  <si>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</si>
  <si>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</si>
  <si>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</si>
  <si>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</si>
  <si>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</si>
  <si>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</si>
  <si>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</si>
  <si>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</si>
  <si>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</si>
  <si>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</si>
  <si>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</si>
  <si>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</si>
  <si>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</si>
  <si>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</si>
  <si>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</si>
  <si>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</si>
  <si>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</si>
  <si>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</si>
  <si>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</si>
  <si>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</si>
  <si>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</si>
  <si>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</si>
  <si>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</si>
  <si>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</si>
  <si>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</si>
  <si>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</si>
  <si>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</si>
  <si>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</si>
  <si>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</si>
  <si>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</si>
  <si>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</si>
  <si>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</si>
  <si>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</si>
  <si>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</si>
  <si>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</si>
  <si>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</si>
  <si>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</si>
  <si>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</si>
  <si>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</si>
  <si>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</si>
  <si>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</si>
  <si>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</si>
  <si>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</si>
  <si>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</si>
  <si>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</si>
  <si>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</si>
  <si>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</si>
  <si>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</si>
  <si>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</si>
  <si>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</si>
  <si>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</si>
  <si>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</si>
  <si>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</si>
  <si>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</si>
  <si>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</si>
  <si>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</si>
  <si>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</si>
  <si>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</si>
  <si>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</si>
  <si>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</si>
  <si>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</si>
  <si>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</si>
  <si>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</si>
  <si>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</si>
  <si>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</si>
  <si>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</si>
  <si>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</si>
  <si>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</si>
  <si>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</si>
  <si>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</si>
  <si>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</si>
  <si>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</si>
  <si>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</si>
  <si>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</si>
  <si>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</si>
  <si>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</si>
  <si>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</si>
  <si>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</si>
  <si>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</si>
  <si>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</si>
  <si>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</si>
  <si>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</si>
  <si>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</si>
  <si>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</si>
  <si>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</si>
  <si>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</si>
  <si>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</si>
  <si>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</si>
  <si>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</si>
  <si>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</si>
  <si>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</si>
  <si>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</si>
  <si>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</si>
  <si>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</si>
  <si>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</si>
  <si>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</si>
  <si>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</si>
  <si>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</si>
  <si>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</si>
  <si>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</si>
  <si>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</si>
  <si>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</si>
  <si>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</si>
  <si>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</si>
  <si>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</si>
  <si>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</si>
  <si>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</si>
  <si>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</si>
  <si>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</si>
  <si>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</si>
  <si>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</si>
  <si>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</si>
  <si>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</si>
  <si>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</si>
  <si>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</si>
  <si>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</si>
  <si>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</si>
  <si>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</si>
  <si>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</si>
  <si>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</si>
  <si>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</si>
  <si>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</si>
  <si>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</si>
  <si>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</si>
  <si>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</si>
  <si>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</si>
  <si>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</si>
  <si>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</si>
  <si>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</si>
  <si>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</si>
  <si>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</si>
  <si>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</si>
  <si>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</si>
  <si>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</si>
  <si>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</si>
  <si>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</si>
  <si>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</si>
  <si>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</si>
  <si>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</si>
  <si>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</si>
  <si>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</si>
  <si>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</si>
  <si>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</si>
  <si>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</si>
  <si>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</si>
  <si>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</si>
  <si>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</si>
  <si>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</si>
  <si>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</si>
  <si>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</si>
  <si>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</si>
  <si>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</si>
  <si>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</si>
  <si>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</si>
  <si>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</si>
  <si>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</si>
  <si>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</si>
  <si>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</si>
  <si>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</si>
  <si>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</si>
  <si>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</si>
  <si>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</si>
  <si>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</si>
  <si>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</si>
  <si>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</si>
  <si>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</si>
  <si>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</si>
  <si>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</si>
  <si>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</si>
  <si>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</si>
  <si>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</si>
  <si>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</si>
  <si>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</si>
  <si>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</si>
  <si>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</si>
  <si>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</si>
  <si>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</si>
  <si>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</si>
  <si>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</si>
  <si>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</si>
  <si>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</si>
  <si>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</si>
  <si>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</si>
  <si>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</si>
  <si>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</si>
  <si>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</si>
  <si>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</si>
  <si>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</si>
  <si>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</si>
  <si>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</si>
  <si>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</si>
  <si>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</si>
  <si>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</si>
  <si>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</si>
  <si>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</si>
  <si>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</si>
  <si>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</si>
  <si>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</si>
  <si>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</si>
  <si>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</si>
  <si>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</si>
  <si>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</si>
  <si>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</si>
  <si>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</si>
  <si>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</si>
  <si>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</si>
  <si>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</si>
  <si>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</si>
  <si>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</si>
  <si>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</si>
  <si>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</si>
  <si>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</si>
  <si>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</si>
  <si>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</si>
  <si>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</si>
  <si>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</si>
  <si>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</si>
  <si>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</si>
  <si>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</si>
  <si>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</si>
  <si>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</si>
  <si>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</si>
  <si>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</si>
  <si>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</si>
  <si>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</si>
  <si>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</si>
  <si>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</si>
  <si>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</si>
  <si>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</si>
  <si>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</si>
  <si>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</si>
  <si>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</si>
  <si>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</si>
  <si>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</si>
  <si>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</si>
  <si>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</si>
  <si>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</si>
  <si>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</si>
  <si>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</si>
  <si>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</si>
  <si>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</si>
  <si>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</si>
  <si>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</si>
  <si>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</si>
  <si>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</si>
  <si>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</si>
  <si>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</si>
  <si>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</si>
  <si>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</si>
  <si>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</si>
  <si>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</si>
  <si>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</si>
  <si>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</si>
  <si>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</si>
  <si>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</si>
  <si>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</si>
  <si>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</si>
  <si>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</si>
  <si>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</si>
  <si>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</si>
  <si>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</si>
  <si>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</si>
  <si>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</si>
  <si>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</si>
  <si>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</si>
  <si>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</si>
  <si>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</si>
  <si>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</si>
  <si>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</si>
  <si>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</si>
  <si>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</si>
  <si>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</si>
  <si>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</si>
  <si>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</si>
  <si>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</si>
  <si>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</si>
  <si>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</si>
  <si>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</si>
  <si>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</si>
  <si>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</si>
  <si>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</si>
  <si>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</si>
  <si>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</si>
  <si>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</si>
  <si>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</si>
  <si>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</si>
  <si>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</si>
  <si>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</si>
  <si>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</si>
  <si>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</si>
  <si>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</si>
  <si>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</si>
  <si>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</si>
  <si>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</si>
  <si>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</si>
  <si>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</si>
  <si>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</si>
  <si>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</si>
  <si>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</si>
  <si>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</si>
  <si>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</si>
  <si>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</si>
  <si>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</si>
  <si>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</si>
  <si>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</si>
  <si>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</si>
  <si>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</si>
  <si>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</si>
  <si>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</si>
  <si>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</si>
  <si>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</si>
  <si>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</si>
  <si>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</si>
  <si>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</si>
  <si>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</si>
  <si>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</si>
  <si>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</si>
  <si>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</si>
  <si>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</si>
  <si>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</si>
  <si>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</si>
  <si>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</si>
  <si>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</si>
  <si>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</si>
  <si>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</si>
  <si>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</si>
  <si>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</si>
  <si>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</si>
  <si>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</si>
  <si>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</si>
  <si>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</si>
  <si>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</si>
  <si>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</si>
  <si>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</si>
  <si>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</si>
  <si>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</si>
  <si>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</si>
  <si>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</si>
  <si>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</si>
  <si>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</si>
  <si>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</si>
  <si>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</si>
  <si>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</si>
  <si>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</si>
  <si>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</si>
  <si>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</si>
  <si>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</si>
  <si>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</si>
  <si>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</si>
  <si>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</si>
  <si>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</si>
  <si>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</si>
  <si>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</si>
  <si>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</si>
  <si>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</si>
  <si>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</si>
  <si>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</si>
  <si>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</si>
  <si>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</si>
  <si>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</si>
  <si>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</si>
  <si>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</si>
  <si>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</si>
  <si>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</si>
  <si>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</si>
  <si>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</si>
  <si>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</si>
  <si>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</si>
  <si>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</si>
  <si>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</si>
  <si>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</si>
  <si>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</si>
  <si>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</si>
  <si>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</si>
  <si>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</si>
  <si>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</si>
  <si>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</si>
  <si>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</si>
  <si>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</si>
  <si>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</si>
  <si>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</si>
  <si>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</si>
  <si>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</si>
  <si>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</si>
  <si>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</si>
  <si>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</si>
  <si>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</si>
  <si>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</si>
  <si>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</si>
  <si>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</si>
  <si>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</si>
  <si>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</si>
  <si>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</si>
  <si>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</si>
  <si>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</si>
  <si>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</si>
  <si>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</si>
  <si>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</si>
  <si>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</si>
  <si>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</si>
  <si>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</si>
  <si>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</si>
  <si>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</si>
  <si>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</si>
  <si>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</si>
  <si>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</si>
  <si>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</si>
  <si>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</si>
  <si>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</si>
  <si>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</si>
  <si>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</si>
  <si>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</si>
  <si>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</si>
  <si>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</si>
  <si>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</si>
  <si>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</si>
  <si>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</si>
  <si>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</si>
  <si>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</si>
  <si>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</si>
  <si>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</si>
  <si>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</si>
  <si>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</si>
  <si>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</si>
  <si>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</si>
  <si>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</si>
  <si>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</si>
  <si>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</si>
  <si>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</si>
  <si>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</si>
  <si>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</si>
  <si>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</si>
  <si>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</si>
  <si>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</si>
  <si>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</si>
  <si>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</si>
  <si>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</si>
  <si>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</si>
  <si>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</si>
  <si>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</si>
  <si>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</si>
  <si>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</si>
  <si>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</si>
  <si>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</si>
  <si>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</si>
  <si>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</si>
  <si>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</si>
  <si>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</si>
  <si>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</si>
  <si>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</si>
  <si>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</si>
  <si>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</si>
  <si>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</si>
  <si>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</si>
  <si>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</si>
  <si>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</si>
  <si>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</si>
  <si>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</si>
  <si>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</si>
  <si>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</si>
  <si>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</si>
  <si>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</si>
  <si>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</si>
  <si>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</si>
  <si>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</si>
  <si>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</si>
  <si>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</si>
  <si>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</si>
  <si>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</si>
  <si>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</si>
  <si>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</si>
  <si>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</si>
  <si>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</si>
  <si>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</si>
  <si>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</si>
  <si>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</si>
  <si>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</si>
  <si>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</si>
  <si>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</si>
  <si>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</si>
  <si>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</si>
  <si>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</si>
  <si>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</si>
  <si>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</si>
  <si>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</si>
  <si>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</si>
  <si>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</si>
  <si>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</si>
  <si>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</si>
  <si>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</si>
  <si>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</si>
  <si>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</si>
  <si>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</si>
  <si>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</si>
  <si>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</si>
  <si>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</si>
  <si>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</si>
  <si>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</si>
  <si>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</si>
  <si>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</si>
  <si>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</si>
  <si>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</si>
  <si>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</si>
  <si>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</si>
  <si>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</si>
  <si>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</si>
  <si>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</si>
  <si>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</si>
  <si>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</si>
  <si>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</si>
  <si>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</si>
  <si>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</si>
  <si>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</si>
  <si>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</si>
  <si>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</si>
  <si>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</si>
  <si>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</si>
  <si>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</si>
  <si>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</si>
  <si>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</si>
  <si>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</si>
  <si>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</si>
  <si>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</si>
  <si>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</si>
  <si>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</si>
  <si>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</si>
  <si>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</si>
  <si>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</si>
  <si>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</si>
  <si>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</si>
  <si>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</si>
  <si>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</si>
  <si>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</si>
  <si>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</si>
  <si>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</si>
  <si>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</si>
  <si>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</si>
  <si>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</si>
  <si>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</si>
  <si>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</si>
  <si>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</si>
  <si>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</si>
  <si>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</si>
  <si>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</si>
  <si>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</si>
  <si>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</si>
  <si>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</si>
  <si>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</si>
  <si>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</si>
  <si>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</si>
  <si>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</si>
  <si>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</si>
  <si>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</si>
  <si>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</si>
  <si>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</si>
  <si>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</si>
  <si>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</si>
  <si>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</si>
  <si>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</si>
  <si>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</si>
  <si>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</si>
  <si>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</si>
  <si>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</si>
  <si>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</si>
  <si>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</si>
  <si>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</si>
  <si>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</si>
  <si>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</si>
  <si>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</si>
  <si>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</si>
  <si>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</si>
  <si>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</si>
  <si>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</si>
  <si>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</si>
  <si>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</si>
  <si>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</si>
  <si>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</si>
  <si>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</si>
  <si>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</si>
  <si>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</si>
  <si>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</si>
  <si>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</si>
  <si>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</si>
  <si>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</si>
  <si>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</si>
  <si>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</si>
  <si>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</si>
  <si>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</si>
  <si>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</si>
  <si>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</si>
  <si>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</si>
  <si>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</si>
  <si>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</si>
  <si>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</si>
  <si>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</si>
  <si>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</si>
  <si>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</si>
  <si>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</si>
  <si>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</si>
  <si>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</si>
  <si>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</si>
  <si>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</si>
  <si>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</si>
  <si>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</si>
  <si>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</si>
  <si>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</si>
  <si>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</si>
  <si>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</si>
  <si>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</si>
  <si>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</si>
  <si>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</si>
  <si>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</si>
  <si>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</si>
  <si>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</si>
  <si>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</si>
  <si>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</si>
  <si>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</si>
  <si>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</si>
  <si>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</si>
  <si>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</si>
  <si>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</si>
  <si>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</si>
  <si>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</si>
  <si>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</si>
  <si>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</si>
  <si>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</si>
  <si>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</si>
  <si>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</si>
  <si>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</si>
  <si>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</si>
  <si>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</si>
  <si>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</si>
  <si>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</si>
  <si>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</si>
  <si>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</si>
  <si>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</si>
  <si>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</si>
  <si>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</si>
  <si>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</si>
  <si>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</si>
  <si>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</si>
  <si>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</si>
  <si>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</si>
  <si>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</si>
  <si>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</si>
  <si>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</si>
  <si>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</si>
  <si>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</si>
  <si>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</si>
  <si>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</si>
  <si>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</si>
  <si>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</si>
  <si>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</si>
  <si>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</si>
  <si>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</si>
  <si>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</si>
  <si>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</si>
  <si>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</si>
  <si>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</si>
  <si>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</si>
  <si>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</si>
  <si>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</si>
  <si>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</si>
  <si>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</si>
  <si>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</si>
  <si>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</si>
  <si>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</si>
  <si>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</si>
  <si>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</si>
  <si>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</si>
  <si>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</si>
  <si>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</si>
  <si>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</si>
  <si>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</si>
  <si>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</si>
  <si>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</si>
  <si>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</si>
  <si>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</si>
  <si>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</si>
  <si>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</si>
  <si>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</si>
  <si>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</si>
  <si>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</si>
  <si>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</si>
  <si>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</si>
  <si>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</si>
  <si>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</si>
  <si>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</si>
  <si>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</si>
  <si>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</si>
  <si>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</si>
  <si>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</si>
  <si>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</si>
  <si>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</si>
  <si>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</si>
  <si>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</si>
  <si>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</si>
  <si>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</si>
  <si>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</si>
  <si>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</si>
  <si>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</si>
  <si>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</si>
  <si>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</si>
  <si>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</si>
  <si>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</si>
  <si>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</si>
  <si>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</si>
  <si>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</si>
  <si>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</si>
  <si>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</si>
  <si>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</si>
  <si>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</si>
  <si>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</si>
  <si>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</si>
  <si>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</si>
  <si>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</si>
  <si>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</si>
  <si>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</si>
  <si>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</si>
  <si>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</si>
  <si>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</si>
  <si>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</si>
  <si>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</si>
  <si>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</si>
  <si>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</si>
  <si>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</si>
  <si>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</si>
  <si>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</si>
  <si>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</si>
  <si>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</si>
  <si>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</si>
  <si>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</si>
  <si>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</si>
  <si>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</si>
  <si>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</si>
  <si>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</si>
  <si>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</si>
  <si>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</si>
  <si>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</si>
  <si>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</si>
  <si>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</si>
  <si>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</si>
  <si>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</si>
  <si>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</si>
  <si>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</si>
  <si>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</si>
  <si>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</si>
  <si>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</si>
  <si>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</si>
  <si>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</si>
  <si>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</si>
  <si>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</si>
  <si>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</si>
  <si>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</si>
  <si>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</si>
  <si>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</si>
  <si>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</si>
  <si>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</si>
  <si>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</si>
  <si>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</si>
  <si>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</si>
  <si>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</si>
  <si>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</si>
  <si>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</si>
  <si>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</si>
  <si>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</si>
  <si>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</si>
  <si>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</si>
  <si>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</si>
  <si>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</si>
  <si>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</si>
  <si>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</si>
  <si>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</si>
  <si>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</si>
  <si>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</si>
  <si>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</si>
  <si>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</si>
  <si>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</si>
  <si>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</si>
  <si>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</si>
  <si>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</si>
  <si>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</si>
  <si>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</si>
  <si>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</si>
  <si>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</si>
  <si>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</si>
  <si>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</si>
  <si>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</si>
  <si>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</si>
  <si>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</si>
  <si>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</si>
  <si>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</si>
  <si>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</si>
  <si>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</si>
  <si>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</si>
  <si>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</si>
  <si>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</si>
  <si>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</si>
  <si>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</si>
  <si>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</si>
  <si>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</si>
  <si>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</si>
  <si>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</si>
  <si>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</si>
  <si>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</si>
  <si>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</si>
  <si>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</si>
  <si>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</si>
  <si>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</si>
  <si>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</si>
  <si>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</si>
  <si>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</si>
  <si>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</si>
  <si>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</si>
  <si>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</si>
  <si>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</si>
  <si>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</si>
  <si>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</si>
  <si>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</si>
  <si>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</si>
  <si>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</si>
  <si>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</si>
  <si>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</si>
  <si>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</si>
  <si>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</si>
  <si>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</si>
  <si>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</si>
  <si>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</si>
  <si>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</si>
  <si>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</si>
  <si>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</si>
  <si>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</si>
  <si>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</si>
  <si>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</si>
  <si>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</si>
  <si>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</si>
  <si>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</si>
  <si>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</si>
  <si>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</si>
  <si>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</si>
  <si>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</si>
  <si>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</si>
  <si>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</si>
  <si>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</si>
  <si>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</si>
  <si>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</si>
  <si>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</si>
  <si>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</si>
  <si>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</si>
  <si>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</si>
  <si>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</si>
  <si>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</si>
  <si>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</si>
  <si>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</si>
  <si>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</si>
  <si>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</si>
  <si>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</si>
  <si>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</si>
  <si>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</si>
  <si>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</si>
  <si>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</si>
  <si>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</si>
  <si>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</si>
  <si>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</si>
  <si>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</si>
  <si>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</si>
  <si>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</si>
  <si>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</si>
  <si>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</si>
  <si>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</si>
  <si>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</si>
  <si>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</si>
  <si>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</si>
  <si>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</si>
  <si>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</si>
  <si>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</si>
  <si>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</si>
  <si>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</si>
  <si>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</si>
  <si>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</si>
  <si>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</si>
  <si>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</si>
  <si>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</si>
  <si>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</si>
  <si>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</si>
  <si>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</si>
  <si>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</si>
  <si>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</si>
  <si>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</si>
  <si>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</si>
  <si>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</si>
  <si>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</si>
  <si>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</si>
  <si>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</si>
  <si>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</si>
  <si>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</si>
  <si>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</si>
  <si>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</si>
  <si>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</si>
  <si>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</si>
  <si>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</si>
  <si>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</si>
  <si>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</si>
  <si>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</si>
  <si>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</si>
  <si>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</si>
  <si>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</si>
  <si>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</si>
  <si>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</si>
  <si>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</si>
  <si>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</si>
  <si>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</si>
  <si>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</si>
  <si>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</si>
  <si>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</si>
  <si>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</si>
  <si>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</si>
  <si>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</si>
  <si>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</si>
  <si>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</si>
  <si>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</si>
  <si>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</si>
  <si>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</si>
  <si>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</si>
  <si>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</si>
  <si>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</si>
  <si>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</si>
  <si>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</si>
  <si>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</si>
  <si>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</si>
  <si>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</si>
  <si>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</si>
  <si>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</si>
  <si>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</si>
  <si>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</si>
  <si>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</si>
  <si>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</si>
  <si>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</si>
  <si>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</si>
  <si>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</si>
  <si>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</si>
  <si>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</si>
  <si>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</si>
  <si>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</si>
  <si>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</si>
  <si>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</si>
  <si>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</si>
  <si>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</si>
  <si>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</si>
  <si>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</si>
  <si>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</si>
  <si>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</si>
  <si>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</si>
  <si>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</si>
  <si>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</si>
  <si>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</si>
  <si>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</si>
  <si>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</si>
  <si>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</si>
  <si>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</si>
  <si>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</si>
  <si>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</si>
  <si>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</si>
  <si>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</si>
  <si>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</si>
  <si>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</si>
  <si>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</si>
  <si>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</si>
  <si>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</si>
  <si>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</si>
  <si>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</si>
  <si>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</si>
  <si>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</si>
  <si>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</si>
  <si>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</si>
  <si>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</si>
  <si>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</si>
  <si>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</si>
  <si>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</si>
  <si>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</si>
  <si>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</si>
  <si>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</si>
  <si>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</si>
  <si>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</si>
  <si>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</si>
  <si>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</si>
  <si>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</si>
  <si>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</si>
  <si>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</si>
  <si>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</si>
  <si>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</si>
  <si>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</si>
  <si>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</si>
  <si>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</si>
  <si>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</si>
  <si>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</si>
  <si>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</si>
  <si>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</si>
  <si>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</si>
  <si>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</si>
  <si>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</si>
  <si>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</si>
  <si>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</si>
  <si>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</si>
  <si>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</si>
  <si>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</si>
  <si>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</si>
  <si>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</si>
  <si>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</si>
  <si>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</si>
  <si>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</si>
  <si>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</si>
  <si>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</si>
  <si>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</si>
  <si>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</si>
  <si>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</si>
  <si>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</si>
  <si>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</si>
  <si>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</si>
  <si>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</si>
  <si>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</si>
  <si>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</si>
  <si>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</si>
  <si>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</si>
  <si>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</si>
  <si>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</si>
  <si>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</si>
  <si>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</si>
  <si>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</si>
  <si>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</si>
  <si>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</si>
  <si>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</si>
  <si>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</si>
  <si>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</si>
  <si>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</si>
  <si>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</si>
  <si>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</si>
  <si>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</si>
  <si>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</si>
  <si>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</si>
  <si>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</si>
  <si>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</si>
  <si>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</si>
  <si>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</si>
  <si>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</si>
  <si>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</si>
  <si>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</si>
  <si>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</si>
  <si>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</si>
  <si>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</si>
  <si>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</si>
  <si>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</si>
  <si>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</si>
  <si>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</si>
  <si>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</si>
  <si>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</si>
  <si>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</si>
  <si>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</si>
  <si>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</si>
  <si>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</si>
  <si>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</si>
  <si>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</si>
  <si>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</si>
  <si>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</si>
  <si>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</si>
  <si>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</si>
  <si>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</si>
  <si>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</si>
  <si>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</si>
  <si>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</si>
  <si>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</si>
  <si>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</si>
  <si>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</si>
  <si>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</si>
  <si>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</si>
  <si>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</si>
  <si>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</si>
  <si>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</si>
  <si>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</si>
  <si>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</si>
  <si>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</si>
  <si>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</si>
  <si>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</si>
  <si>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</si>
  <si>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</si>
  <si>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</si>
  <si>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</si>
  <si>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</si>
  <si>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</si>
  <si>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</si>
  <si>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</si>
  <si>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</si>
  <si>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</si>
  <si>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</si>
  <si>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</si>
  <si>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</si>
  <si>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</si>
  <si>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</si>
  <si>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</si>
  <si>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</si>
  <si>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</si>
  <si>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</si>
  <si>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</si>
  <si>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</si>
  <si>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</si>
  <si>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</si>
  <si>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</si>
  <si>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</si>
  <si>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</si>
  <si>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</si>
  <si>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</si>
  <si>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</si>
  <si>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</si>
  <si>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</si>
  <si>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</si>
  <si>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</si>
  <si>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</si>
  <si>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</si>
  <si>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</si>
  <si>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</si>
  <si>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</si>
  <si>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</si>
  <si>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</si>
  <si>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</si>
  <si>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</si>
  <si>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</si>
  <si>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</si>
  <si>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</si>
  <si>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</si>
  <si>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</si>
  <si>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</si>
  <si>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</si>
  <si>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</si>
  <si>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</si>
  <si>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</si>
  <si>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</si>
  <si>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</si>
  <si>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</si>
  <si>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</si>
  <si>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</si>
  <si>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</si>
  <si>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</si>
  <si>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</si>
  <si>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</si>
  <si>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</si>
  <si>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</si>
  <si>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</si>
  <si>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</si>
  <si>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</si>
  <si>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</si>
  <si>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</si>
  <si>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</si>
  <si>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</si>
  <si>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</si>
  <si>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</si>
  <si>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</si>
  <si>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</si>
  <si>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</si>
  <si>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</si>
  <si>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</si>
  <si>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</si>
  <si>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</si>
  <si>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</si>
  <si>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</si>
  <si>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</si>
  <si>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</si>
  <si>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</si>
  <si>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</si>
  <si>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</si>
  <si>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</si>
  <si>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</si>
  <si>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</si>
  <si>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</si>
  <si>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</si>
  <si>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</si>
  <si>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</si>
  <si>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</si>
  <si>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</si>
  <si>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</si>
  <si>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</si>
  <si>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</si>
  <si>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</si>
  <si>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</si>
  <si>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</si>
  <si>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</si>
  <si>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</si>
  <si>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</si>
  <si>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</si>
  <si>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</si>
  <si>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</si>
  <si>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</si>
  <si>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</si>
  <si>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</si>
  <si>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</si>
  <si>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</si>
  <si>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</si>
  <si>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</si>
  <si>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</si>
  <si>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</si>
  <si>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</si>
  <si>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</si>
  <si>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</si>
  <si>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</si>
  <si>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</si>
  <si>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</si>
  <si>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</si>
  <si>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</si>
  <si>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</si>
  <si>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</si>
  <si>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</si>
  <si>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</si>
  <si>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</si>
  <si>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</si>
  <si>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</si>
  <si>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</si>
  <si>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</si>
  <si>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</si>
  <si>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</si>
  <si>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</si>
  <si>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</si>
  <si>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</si>
  <si>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</si>
  <si>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</si>
  <si>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</si>
  <si>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</si>
  <si>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</si>
  <si>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</si>
  <si>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</si>
  <si>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</si>
  <si>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</si>
  <si>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</si>
  <si>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</si>
  <si>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</si>
  <si>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</si>
  <si>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</si>
  <si>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</si>
  <si>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</si>
  <si>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</si>
  <si>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</si>
  <si>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</si>
  <si>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</si>
  <si>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</si>
  <si>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</si>
  <si>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</si>
  <si>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</si>
  <si>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</si>
  <si>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</si>
  <si>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</si>
  <si>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</si>
  <si>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</si>
  <si>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</si>
  <si>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</si>
  <si>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</si>
  <si>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</si>
  <si>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</si>
  <si>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</si>
  <si>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</si>
  <si>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</si>
  <si>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</si>
  <si>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</si>
  <si>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</si>
  <si>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</si>
  <si>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</si>
  <si>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</si>
  <si>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</si>
  <si>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</si>
  <si>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</si>
  <si>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</si>
  <si>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</si>
  <si>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</si>
  <si>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</si>
  <si>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</si>
  <si>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</si>
  <si>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</si>
  <si>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</si>
  <si>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</si>
  <si>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</si>
  <si>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</si>
  <si>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</si>
  <si>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</si>
  <si>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</si>
  <si>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</si>
  <si>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</si>
  <si>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</si>
  <si>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</si>
  <si>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</si>
  <si>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</si>
  <si>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</si>
  <si>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</si>
  <si>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</si>
  <si>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</si>
  <si>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</si>
  <si>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</si>
  <si>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</si>
  <si>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</si>
  <si>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</si>
  <si>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</si>
  <si>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</si>
  <si>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</si>
  <si>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</si>
  <si>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</si>
  <si>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</si>
  <si>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</si>
  <si>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</si>
  <si>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</si>
  <si>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</si>
  <si>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</si>
  <si>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</si>
  <si>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</si>
  <si>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</si>
  <si>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</si>
  <si>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</si>
  <si>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</si>
  <si>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</si>
  <si>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</si>
  <si>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</si>
  <si>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</si>
  <si>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</si>
  <si>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</si>
  <si>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</si>
  <si>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</si>
  <si>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</si>
  <si>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</si>
  <si>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</si>
  <si>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</si>
  <si>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</si>
  <si>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</si>
  <si>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</si>
  <si>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</si>
  <si>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</si>
  <si>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</si>
  <si>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</si>
  <si>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</si>
  <si>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</si>
  <si>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</si>
  <si>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</si>
  <si>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</si>
  <si>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</si>
  <si>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</si>
  <si>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</si>
  <si>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</si>
  <si>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</si>
  <si>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</si>
  <si>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</si>
  <si>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</si>
  <si>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</si>
  <si>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</si>
  <si>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</si>
  <si>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</si>
  <si>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</si>
  <si>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</si>
  <si>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</si>
  <si>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</si>
  <si>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</si>
  <si>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</si>
  <si>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</si>
  <si>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</si>
  <si>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</si>
  <si>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</si>
  <si>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</si>
  <si>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</si>
  <si>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</si>
  <si>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</si>
  <si>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</si>
  <si>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</si>
  <si>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</si>
  <si>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</si>
  <si>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</si>
  <si>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</si>
  <si>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</si>
  <si>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</si>
  <si>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</si>
  <si>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</si>
  <si>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</si>
  <si>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</si>
  <si>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</si>
  <si>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</si>
  <si>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</si>
  <si>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</si>
  <si>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</si>
  <si>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</si>
  <si>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</si>
  <si>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</si>
  <si>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</si>
  <si>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</si>
  <si>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</si>
  <si>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</si>
  <si>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</si>
  <si>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</si>
  <si>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</si>
  <si>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</si>
  <si>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</si>
  <si>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</si>
  <si>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</si>
  <si>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</si>
  <si>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</si>
  <si>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</si>
  <si>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</si>
  <si>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</si>
  <si>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</si>
  <si>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</si>
  <si>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</si>
  <si>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</si>
  <si>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</si>
  <si>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</si>
  <si>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</si>
  <si>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</si>
  <si>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</si>
  <si>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</si>
  <si>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</si>
  <si>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</si>
  <si>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</si>
  <si>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</si>
  <si>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</si>
  <si>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</si>
  <si>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</si>
  <si>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</si>
  <si>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</si>
  <si>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</si>
  <si>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</si>
  <si>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</si>
  <si>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</si>
  <si>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</si>
  <si>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</si>
  <si>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</si>
  <si>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</si>
  <si>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</si>
  <si>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</si>
  <si>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</si>
  <si>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</si>
  <si>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</si>
  <si>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</si>
  <si>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</si>
  <si>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</si>
  <si>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</si>
  <si>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</si>
  <si>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</si>
  <si>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</si>
  <si>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</si>
  <si>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</si>
  <si>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</si>
  <si>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</si>
  <si>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</si>
  <si>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</si>
  <si>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</si>
  <si>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</si>
  <si>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</si>
  <si>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</si>
  <si>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</si>
  <si>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</si>
  <si>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</si>
  <si>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</si>
  <si>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</si>
  <si>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</si>
  <si>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</si>
  <si>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</si>
  <si>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</si>
  <si>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</si>
  <si>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</si>
  <si>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</si>
  <si>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</si>
  <si>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</si>
  <si>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</si>
  <si>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</si>
  <si>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</si>
  <si>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</si>
  <si>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</si>
  <si>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</si>
  <si>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</si>
  <si>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</si>
  <si>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</si>
  <si>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</si>
  <si>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</si>
  <si>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</si>
  <si>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</si>
  <si>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</si>
  <si>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</si>
  <si>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</si>
  <si>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</si>
  <si>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</si>
  <si>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</si>
  <si>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</si>
  <si>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</si>
  <si>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</si>
  <si>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</si>
  <si>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</si>
  <si>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</si>
  <si>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</si>
  <si>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</si>
  <si>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</si>
  <si>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</si>
  <si>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</si>
  <si>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</si>
  <si>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</si>
  <si>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</si>
  <si>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</si>
  <si>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</si>
  <si>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</si>
  <si>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</si>
  <si>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</si>
  <si>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</si>
  <si>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</si>
  <si>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</si>
  <si>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</si>
  <si>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</si>
  <si>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</si>
  <si>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</si>
  <si>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</si>
  <si>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</si>
  <si>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</si>
  <si>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</si>
  <si>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</si>
  <si>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</si>
  <si>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</si>
  <si>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</si>
  <si>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</si>
  <si>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</si>
  <si>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</si>
  <si>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</si>
  <si>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</si>
  <si>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</si>
  <si>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</si>
  <si>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</si>
  <si>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</si>
  <si>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</si>
  <si>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</si>
  <si>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</si>
  <si>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</si>
  <si>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</si>
  <si>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</si>
  <si>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</si>
  <si>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</si>
  <si>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</si>
  <si>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</si>
  <si>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</si>
  <si>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</si>
  <si>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</si>
  <si>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</si>
  <si>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</si>
  <si>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</si>
  <si>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</si>
  <si>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</si>
  <si>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</si>
  <si>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</si>
  <si>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</si>
  <si>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</si>
  <si>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</si>
  <si>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</si>
  <si>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</si>
  <si>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</si>
  <si>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</si>
  <si>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</si>
  <si>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</si>
  <si>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</si>
  <si>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</si>
  <si>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</si>
  <si>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</si>
  <si>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</si>
  <si>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</si>
  <si>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</si>
  <si>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</si>
  <si>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</si>
  <si>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</si>
  <si>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</si>
  <si>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</si>
  <si>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</si>
  <si>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</si>
  <si>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</si>
  <si>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</si>
  <si>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</si>
  <si>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</si>
  <si>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</si>
  <si>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</si>
  <si>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</si>
  <si>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</si>
  <si>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</si>
  <si>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</si>
  <si>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</si>
  <si>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</si>
  <si>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</si>
  <si>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</si>
  <si>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</si>
  <si>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</si>
  <si>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</si>
  <si>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</si>
  <si>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</si>
  <si>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</si>
  <si>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</si>
  <si>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</si>
  <si>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</si>
  <si>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</si>
  <si>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</si>
  <si>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</si>
  <si>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</si>
  <si>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</si>
  <si>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</si>
  <si>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</si>
  <si>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</si>
  <si>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</si>
  <si>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</si>
  <si>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</si>
  <si>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</si>
  <si>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</si>
  <si>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</si>
  <si>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</si>
  <si>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</si>
  <si>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</si>
  <si>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</si>
  <si>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</si>
  <si>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</si>
  <si>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</si>
  <si>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</si>
  <si>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</si>
  <si>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</si>
  <si>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</si>
  <si>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</si>
  <si>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</si>
  <si>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</si>
  <si>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</si>
  <si>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</si>
  <si>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</si>
  <si>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</si>
  <si>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</si>
  <si>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</si>
  <si>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</si>
  <si>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</si>
  <si>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</si>
  <si>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</si>
  <si>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</si>
  <si>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</si>
  <si>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</si>
  <si>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</si>
  <si>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</si>
  <si>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</si>
  <si>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</si>
  <si>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</si>
  <si>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</si>
  <si>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</si>
  <si>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</si>
  <si>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</si>
  <si>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</si>
  <si>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</si>
  <si>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</si>
  <si>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</si>
  <si>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</si>
  <si>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</si>
  <si>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</si>
  <si>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</si>
  <si>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</si>
  <si>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</si>
  <si>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</si>
  <si>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</si>
  <si>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</si>
  <si>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</si>
  <si>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</si>
  <si>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</si>
  <si>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</si>
  <si>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</si>
  <si>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</si>
  <si>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</si>
  <si>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</si>
  <si>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</si>
  <si>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</si>
  <si>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</si>
  <si>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</si>
  <si>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</si>
  <si>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</si>
  <si>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</si>
  <si>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</si>
  <si>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</si>
  <si>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</si>
  <si>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</si>
  <si>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</si>
  <si>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</si>
  <si>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</si>
  <si>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</si>
  <si>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</si>
  <si>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</si>
  <si>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</si>
  <si>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</si>
  <si>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</si>
  <si>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</si>
  <si>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</si>
  <si>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</si>
  <si>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</si>
  <si>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</si>
  <si>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</si>
  <si>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</si>
  <si>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</si>
  <si>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</si>
  <si>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</si>
  <si>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</si>
  <si>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</si>
  <si>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</si>
  <si>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</si>
  <si>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</si>
  <si>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</si>
  <si>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</si>
  <si>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</si>
  <si>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</si>
  <si>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</si>
  <si>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</si>
  <si>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</si>
  <si>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</si>
  <si>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</si>
  <si>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</si>
  <si>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</si>
  <si>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</si>
  <si>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</si>
  <si>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</si>
  <si>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</si>
  <si>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</si>
  <si>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</si>
  <si>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</si>
  <si>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</si>
  <si>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</si>
  <si>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</si>
  <si>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</si>
  <si>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</si>
  <si>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</si>
  <si>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</si>
  <si>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</si>
  <si>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</si>
  <si>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</si>
  <si>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</si>
  <si>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</si>
  <si>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</si>
  <si>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</si>
  <si>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</si>
  <si>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</si>
  <si>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</si>
  <si>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</si>
  <si>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</si>
  <si>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</si>
  <si>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</si>
  <si>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</si>
  <si>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</si>
  <si>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</si>
  <si>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</si>
  <si>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</si>
  <si>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</si>
  <si>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</si>
  <si>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</si>
  <si>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</si>
  <si>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</si>
  <si>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</si>
  <si>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</si>
  <si>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</si>
  <si>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</si>
  <si>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</si>
  <si>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</si>
  <si>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</si>
  <si>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</si>
  <si>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</si>
  <si>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</si>
  <si>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</si>
  <si>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</si>
  <si>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</si>
  <si>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</si>
  <si>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</si>
  <si>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</si>
  <si>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</si>
  <si>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</si>
  <si>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</si>
  <si>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</si>
  <si>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</si>
  <si>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</si>
  <si>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</si>
  <si>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</si>
  <si>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</si>
  <si>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</si>
  <si>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</si>
  <si>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</si>
  <si>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</si>
  <si>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</si>
  <si>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</si>
  <si>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</si>
  <si>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</si>
  <si>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</si>
  <si>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</si>
  <si>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</si>
  <si>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</si>
  <si>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</si>
  <si>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</si>
  <si>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</si>
  <si>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</si>
  <si>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</si>
  <si>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</si>
  <si>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</si>
  <si>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</si>
  <si>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</si>
  <si>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</si>
  <si>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</si>
  <si>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</si>
  <si>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</si>
  <si>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</si>
  <si>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</si>
  <si>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</si>
  <si>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</si>
  <si>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</si>
  <si>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</si>
  <si>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</si>
  <si>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</si>
  <si>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</si>
  <si>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</si>
  <si>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</si>
  <si>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</si>
  <si>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</si>
  <si>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</si>
  <si>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</si>
  <si>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</si>
  <si>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</si>
  <si>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</si>
  <si>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</si>
  <si>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</si>
  <si>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</si>
  <si>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</si>
  <si>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</si>
  <si>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</si>
  <si>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</si>
  <si>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</si>
  <si>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</si>
  <si>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</si>
  <si>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</si>
  <si>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</si>
  <si>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</si>
  <si>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</si>
  <si>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</si>
  <si>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</si>
  <si>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</si>
  <si>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</si>
  <si>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</si>
  <si>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</si>
  <si>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</si>
  <si>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</si>
  <si>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</si>
  <si>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</si>
  <si>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</si>
  <si>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</si>
  <si>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</si>
  <si>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</si>
  <si>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</si>
  <si>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</si>
  <si>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</si>
  <si>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</si>
  <si>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</si>
  <si>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</si>
  <si>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</si>
  <si>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</si>
  <si>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</si>
  <si>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</si>
  <si>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</si>
  <si>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</si>
  <si>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</si>
  <si>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</si>
  <si>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</si>
  <si>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</si>
  <si>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</si>
  <si>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</si>
  <si>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</si>
  <si>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</si>
  <si>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</si>
  <si>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</si>
  <si>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</si>
  <si>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</si>
  <si>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</si>
  <si>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</si>
  <si>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</si>
  <si>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</si>
  <si>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</si>
  <si>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</si>
  <si>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</si>
  <si>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</si>
  <si>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</si>
  <si>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</si>
  <si>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</si>
  <si>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</si>
  <si>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</si>
  <si>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</si>
  <si>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</si>
  <si>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</si>
  <si>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</si>
  <si>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</si>
  <si>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</si>
  <si>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</si>
  <si>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</si>
  <si>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</si>
  <si>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</si>
  <si>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</si>
  <si>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</si>
  <si>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</si>
  <si>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</si>
  <si>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</si>
  <si>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</si>
  <si>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</si>
  <si>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</si>
  <si>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</si>
  <si>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</si>
  <si>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</si>
  <si>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</si>
  <si>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</si>
  <si>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</si>
  <si>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</si>
  <si>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</si>
  <si>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</si>
  <si>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</si>
  <si>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</si>
  <si>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</si>
  <si>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</si>
  <si>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</si>
  <si>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</si>
  <si>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</si>
  <si>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</si>
  <si>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</si>
  <si>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</si>
  <si>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</si>
  <si>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</si>
  <si>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</si>
  <si>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</si>
  <si>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</si>
  <si>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</si>
  <si>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</si>
  <si>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</si>
  <si>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</si>
  <si>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</si>
  <si>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</si>
  <si>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</si>
  <si>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</si>
  <si>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</si>
  <si>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</si>
  <si>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</si>
  <si>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</si>
  <si>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</si>
  <si>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</si>
  <si>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</si>
  <si>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</si>
  <si>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</si>
  <si>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</si>
  <si>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</si>
  <si>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</si>
  <si>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</si>
  <si>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</si>
  <si>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</si>
  <si>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</si>
  <si>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</si>
  <si>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</si>
  <si>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</si>
  <si>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</si>
  <si>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</si>
  <si>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</si>
  <si>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</si>
  <si>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</si>
  <si>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</si>
  <si>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</si>
  <si>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</si>
  <si>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</si>
  <si>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</si>
  <si>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</si>
  <si>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</si>
  <si>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</si>
  <si>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</si>
  <si>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</si>
  <si>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</si>
  <si>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</si>
  <si>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</si>
  <si>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</si>
  <si>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</si>
  <si>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</si>
  <si>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</si>
  <si>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</si>
  <si>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</si>
  <si>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</si>
  <si>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</si>
  <si>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</si>
  <si>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</si>
  <si>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</si>
  <si>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</si>
  <si>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</si>
  <si>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</si>
  <si>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</si>
  <si>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</si>
  <si>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</si>
  <si>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</si>
  <si>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</si>
  <si>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</si>
  <si>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</si>
  <si>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</si>
  <si>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</si>
  <si>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</si>
  <si>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</si>
  <si>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</si>
  <si>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</si>
  <si>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</si>
  <si>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</si>
  <si>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</si>
  <si>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</si>
  <si>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</si>
  <si>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</si>
  <si>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</si>
  <si>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</si>
  <si>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</si>
  <si>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</si>
  <si>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</si>
  <si>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</si>
  <si>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</si>
  <si>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</si>
  <si>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</si>
  <si>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</si>
  <si>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</si>
  <si>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</si>
  <si>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</si>
  <si>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</si>
  <si>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</si>
  <si>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</si>
  <si>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</si>
  <si>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</si>
  <si>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</si>
  <si>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</si>
  <si>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</si>
  <si>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</si>
  <si>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</si>
  <si>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</si>
  <si>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</si>
  <si>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</si>
  <si>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</si>
  <si>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</si>
  <si>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</si>
  <si>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</si>
  <si>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</si>
  <si>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</si>
  <si>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</si>
  <si>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</si>
  <si>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</si>
  <si>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</si>
  <si>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</si>
  <si>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</si>
  <si>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</si>
  <si>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</si>
  <si>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</si>
  <si>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</si>
  <si>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</si>
  <si>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</si>
  <si>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</si>
  <si>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</si>
  <si>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</si>
  <si>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</si>
  <si>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</si>
  <si>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</si>
  <si>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</si>
  <si>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</si>
  <si>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</si>
  <si>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</si>
  <si>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</si>
  <si>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</si>
  <si>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</si>
  <si>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</si>
  <si>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</si>
  <si>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</si>
  <si>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</si>
  <si>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</si>
  <si>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</si>
  <si>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</si>
  <si>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</si>
  <si>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</si>
  <si>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</si>
  <si>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</si>
  <si>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</si>
  <si>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</si>
  <si>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</si>
  <si>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</si>
  <si>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</si>
  <si>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</si>
  <si>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</si>
  <si>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</si>
  <si>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</si>
  <si>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</si>
  <si>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</si>
  <si>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</si>
  <si>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</si>
  <si>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</si>
  <si>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</si>
  <si>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</si>
  <si>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</si>
  <si>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</si>
  <si>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</si>
  <si>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</si>
  <si>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</si>
  <si>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</si>
  <si>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</si>
  <si>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</si>
  <si>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</si>
  <si>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</si>
  <si>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</si>
  <si>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</si>
  <si>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</si>
  <si>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</si>
  <si>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</si>
  <si>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</si>
  <si>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</si>
  <si>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</si>
  <si>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</si>
  <si>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</si>
  <si>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</si>
  <si>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</si>
  <si>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</si>
  <si>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</si>
  <si>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</si>
  <si>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</si>
  <si>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</si>
  <si>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</si>
  <si>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</si>
  <si>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</si>
  <si>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</si>
  <si>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</si>
  <si>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</si>
  <si>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</si>
  <si>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</si>
  <si>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</si>
  <si>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</si>
  <si>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</si>
  <si>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</si>
  <si>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</si>
  <si>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</si>
  <si>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</si>
  <si>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</si>
  <si>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</si>
  <si>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</si>
  <si>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</si>
  <si>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</si>
  <si>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</si>
  <si>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</si>
  <si>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</si>
  <si>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</si>
  <si>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</si>
  <si>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</si>
  <si>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</si>
  <si>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</si>
  <si>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</si>
  <si>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</si>
  <si>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</si>
  <si>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</si>
  <si>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</si>
  <si>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</si>
  <si>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</si>
  <si>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</si>
  <si>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</si>
  <si>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</si>
  <si>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</si>
  <si>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</si>
  <si>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</si>
  <si>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</si>
  <si>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</si>
  <si>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</si>
  <si>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</si>
  <si>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</si>
  <si>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</si>
  <si>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</si>
  <si>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</si>
  <si>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</si>
  <si>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</si>
  <si>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</si>
  <si>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</si>
  <si>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</si>
  <si>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</si>
  <si>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</si>
  <si>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</si>
  <si>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</si>
  <si>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</si>
  <si>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</si>
  <si>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</si>
  <si>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</si>
  <si>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</si>
  <si>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</si>
  <si>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</si>
  <si>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</si>
  <si>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</si>
  <si>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</si>
  <si>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</si>
  <si>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</si>
  <si>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</si>
  <si>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</si>
  <si>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</si>
  <si>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</si>
  <si>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</si>
  <si>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</si>
  <si>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</si>
  <si>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</si>
  <si>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</si>
  <si>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</si>
  <si>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</si>
  <si>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</si>
  <si>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</si>
  <si>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</si>
  <si>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</si>
  <si>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</si>
  <si>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</si>
  <si>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</si>
  <si>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</si>
  <si>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</si>
  <si>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</si>
  <si>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</si>
  <si>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</si>
  <si>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</si>
  <si>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</si>
  <si>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</si>
  <si>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</si>
  <si>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</si>
  <si>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</si>
  <si>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</si>
  <si>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</si>
  <si>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</si>
  <si>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</si>
  <si>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</si>
  <si>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</si>
  <si>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</si>
  <si>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</si>
  <si>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</si>
  <si>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</si>
  <si>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</si>
  <si>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</si>
  <si>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</si>
  <si>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</si>
  <si>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</si>
  <si>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</si>
  <si>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</si>
  <si>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</si>
  <si>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</si>
  <si>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</si>
  <si>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</si>
  <si>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</si>
  <si>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</si>
  <si>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</si>
  <si>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</si>
  <si>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</si>
  <si>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</si>
  <si>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</si>
  <si>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</si>
  <si>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</si>
  <si>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</si>
  <si>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</si>
  <si>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</si>
  <si>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</si>
  <si>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</si>
  <si>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</si>
  <si>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</si>
  <si>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</si>
  <si>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</si>
  <si>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</si>
  <si>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</si>
  <si>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</si>
  <si>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</si>
  <si>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</si>
  <si>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</si>
  <si>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</si>
  <si>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</si>
  <si>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</si>
  <si>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</si>
  <si>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</si>
  <si>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</si>
  <si>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</si>
  <si>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</si>
  <si>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</si>
  <si>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</si>
  <si>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</si>
  <si>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</si>
  <si>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</si>
  <si>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</si>
  <si>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</si>
  <si>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</si>
  <si>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</si>
  <si>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</si>
  <si>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</si>
  <si>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</si>
  <si>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</si>
  <si>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</si>
  <si>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</si>
  <si>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</si>
  <si>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</si>
  <si>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</si>
  <si>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</si>
  <si>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</si>
  <si>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</si>
  <si>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</si>
  <si>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</si>
  <si>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</si>
  <si>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</si>
  <si>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</si>
  <si>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</si>
  <si>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</si>
  <si>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</si>
  <si>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</si>
  <si>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</si>
  <si>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</si>
  <si>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</si>
  <si>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</si>
  <si>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</si>
  <si>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</si>
  <si>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</si>
  <si>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</si>
  <si>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</si>
  <si>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</si>
  <si>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</si>
  <si>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</si>
  <si>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</si>
  <si>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</si>
  <si>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</si>
  <si>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</si>
  <si>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</si>
  <si>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</si>
  <si>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</si>
  <si>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</si>
  <si>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</si>
  <si>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</si>
  <si>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</si>
  <si>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</si>
  <si>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</si>
  <si>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</si>
  <si>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</si>
  <si>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</si>
  <si>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</si>
  <si>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</si>
  <si>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</si>
  <si>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</si>
  <si>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</si>
  <si>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</si>
  <si>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</si>
  <si>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</si>
  <si>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</si>
  <si>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</si>
  <si>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</si>
  <si>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</si>
  <si>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</si>
  <si>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</si>
  <si>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</si>
  <si>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</si>
  <si>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</si>
  <si>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</si>
  <si>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</si>
  <si>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</si>
  <si>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</si>
  <si>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</si>
  <si>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</si>
  <si>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</si>
  <si>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</si>
  <si>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</si>
  <si>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</si>
  <si>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</si>
  <si>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</si>
  <si>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</si>
  <si>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</si>
  <si>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</si>
  <si>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</si>
  <si>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</si>
  <si>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</si>
  <si>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</si>
  <si>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</si>
  <si>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</si>
  <si>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</si>
  <si>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</si>
  <si>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</si>
  <si>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</si>
  <si>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</si>
  <si>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</si>
  <si>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</si>
  <si>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</si>
  <si>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</si>
  <si>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</si>
  <si>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</si>
  <si>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</si>
  <si>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</si>
  <si>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</si>
  <si>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</si>
  <si>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</si>
  <si>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</si>
  <si>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</si>
  <si>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</si>
  <si>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</si>
  <si>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</si>
  <si>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</si>
  <si>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</si>
  <si>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</si>
  <si>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</si>
  <si>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</si>
  <si>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</si>
  <si>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</si>
  <si>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</si>
  <si>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</si>
  <si>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</si>
  <si>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</si>
  <si>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</si>
  <si>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</si>
  <si>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</si>
  <si>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</si>
  <si>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</si>
  <si>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</si>
  <si>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</si>
  <si>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</si>
  <si>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</si>
  <si>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</si>
  <si>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</si>
  <si>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</si>
  <si>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</si>
  <si>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</si>
  <si>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</si>
  <si>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</si>
  <si>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</si>
  <si>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</si>
  <si>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</si>
  <si>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</si>
  <si>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</si>
  <si>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</si>
  <si>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</si>
  <si>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</si>
  <si>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</si>
  <si>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</si>
  <si>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</si>
  <si>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</si>
  <si>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</si>
  <si>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</si>
  <si>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</si>
  <si>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</si>
  <si>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</si>
  <si>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</si>
  <si>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</si>
  <si>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</si>
  <si>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</si>
  <si>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</si>
  <si>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</si>
  <si>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</si>
  <si>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</si>
  <si>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</si>
  <si>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</si>
  <si>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</si>
  <si>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</si>
  <si>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</si>
  <si>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</si>
  <si>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</si>
  <si>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</si>
  <si>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</si>
  <si>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</si>
  <si>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</si>
  <si>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</si>
  <si>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</si>
  <si>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</si>
  <si>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</si>
  <si>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</si>
  <si>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</si>
  <si>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</si>
  <si>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</si>
  <si>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</si>
  <si>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</si>
  <si>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</si>
  <si>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</si>
  <si>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</si>
  <si>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</si>
  <si>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</si>
  <si>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</si>
  <si>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</si>
  <si>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</si>
  <si>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</si>
  <si>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</si>
  <si>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</si>
  <si>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</si>
  <si>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</si>
  <si>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</si>
  <si>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</si>
  <si>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</si>
  <si>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</si>
  <si>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</si>
  <si>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</si>
  <si>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</si>
  <si>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</si>
  <si>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</si>
  <si>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</si>
  <si>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</si>
  <si>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</si>
  <si>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</si>
  <si>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</si>
  <si>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</si>
  <si>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</si>
  <si>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</si>
  <si>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</si>
  <si>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</si>
  <si>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</si>
  <si>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</si>
  <si>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</si>
  <si>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</si>
  <si>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</si>
  <si>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</si>
  <si>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</si>
  <si>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</si>
  <si>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</si>
  <si>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</si>
  <si>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</si>
  <si>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</si>
  <si>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</si>
  <si>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</si>
  <si>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</si>
  <si>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</si>
  <si>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</si>
  <si>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</si>
  <si>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</si>
  <si>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</si>
  <si>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</si>
  <si>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</si>
  <si>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</si>
  <si>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</si>
  <si>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</si>
  <si>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</si>
  <si>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</si>
  <si>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</si>
  <si>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</si>
  <si>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</si>
  <si>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</si>
  <si>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</si>
  <si>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</si>
  <si>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</si>
  <si>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</si>
  <si>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</si>
  <si>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</si>
  <si>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</si>
  <si>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</si>
  <si>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</si>
  <si>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</si>
  <si>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</si>
  <si>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</si>
  <si>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</si>
  <si>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</si>
  <si>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</si>
  <si>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</si>
  <si>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</si>
  <si>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</si>
  <si>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</si>
  <si>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</si>
  <si>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</si>
  <si>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</si>
  <si>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</si>
  <si>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</si>
  <si>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</si>
  <si>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</si>
  <si>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</si>
  <si>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</si>
  <si>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</si>
  <si>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</si>
  <si>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</si>
  <si>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</si>
  <si>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</si>
  <si>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</si>
  <si>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</si>
  <si>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</si>
  <si>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</si>
  <si>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</si>
  <si>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</si>
  <si>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</si>
  <si>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</si>
  <si>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</si>
  <si>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</si>
  <si>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</si>
  <si>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</si>
  <si>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</si>
  <si>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</si>
  <si>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</si>
  <si>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</si>
  <si>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</si>
  <si>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</si>
  <si>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</si>
  <si>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</si>
  <si>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</si>
  <si>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</si>
  <si>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</si>
  <si>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</si>
  <si>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</si>
  <si>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</si>
  <si>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</si>
  <si>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</si>
  <si>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</si>
  <si>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</si>
  <si>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</si>
  <si>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</si>
  <si>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</si>
  <si>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</si>
  <si>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</si>
  <si>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</si>
  <si>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</si>
  <si>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</si>
  <si>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</si>
  <si>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</si>
  <si>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</si>
  <si>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</si>
  <si>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</si>
  <si>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</si>
  <si>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</si>
  <si>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</si>
  <si>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</si>
  <si>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</si>
  <si>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</si>
  <si>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</si>
  <si>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</si>
  <si>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</si>
  <si>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</si>
  <si>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</si>
  <si>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</si>
  <si>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</si>
  <si>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</si>
  <si>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</si>
  <si>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</si>
  <si>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</si>
  <si>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</si>
  <si>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</si>
  <si>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</si>
  <si>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</si>
  <si>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</si>
  <si>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</si>
  <si>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</si>
  <si>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</si>
  <si>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</si>
  <si>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</si>
  <si>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</si>
  <si>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</si>
  <si>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</si>
  <si>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</si>
  <si>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</si>
  <si>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</si>
  <si>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</si>
  <si>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</si>
  <si>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</si>
  <si>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</si>
  <si>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</si>
  <si>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</si>
  <si>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</si>
  <si>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</si>
  <si>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</si>
  <si>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</si>
  <si>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</si>
  <si>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</si>
  <si>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</si>
  <si>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</si>
  <si>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</si>
  <si>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</si>
  <si>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</si>
  <si>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</si>
  <si>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</si>
  <si>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</si>
  <si>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</si>
  <si>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</si>
  <si>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</si>
  <si>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</si>
  <si>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</si>
  <si>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</si>
  <si>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</si>
  <si>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</si>
  <si>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</si>
  <si>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</si>
  <si>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</si>
  <si>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</si>
  <si>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</si>
  <si>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</si>
  <si>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</si>
  <si>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</si>
  <si>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</si>
  <si>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</si>
  <si>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</si>
  <si>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</si>
  <si>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</si>
  <si>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</si>
  <si>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</si>
  <si>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</si>
  <si>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</si>
  <si>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</si>
  <si>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</si>
  <si>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</si>
  <si>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</si>
  <si>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</si>
  <si>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</si>
  <si>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</si>
  <si>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</si>
  <si>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</si>
  <si>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</si>
  <si>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</si>
  <si>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</si>
  <si>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</si>
  <si>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</si>
  <si>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</si>
  <si>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</si>
  <si>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</si>
  <si>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</si>
  <si>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</si>
  <si>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</si>
  <si>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</si>
  <si>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</si>
  <si>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</si>
  <si>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</si>
  <si>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</si>
  <si>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</si>
  <si>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</si>
  <si>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</si>
  <si>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</si>
  <si>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</si>
  <si>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</si>
  <si>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</si>
  <si>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</si>
  <si>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</si>
  <si>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</si>
  <si>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</si>
  <si>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</si>
  <si>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</si>
  <si>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</si>
  <si>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</si>
  <si>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</si>
  <si>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</si>
  <si>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</si>
  <si>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</si>
  <si>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</si>
  <si>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</si>
  <si>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</si>
  <si>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</si>
  <si>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</si>
  <si>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</si>
  <si>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</si>
  <si>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</si>
  <si>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</si>
  <si>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</si>
  <si>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</si>
  <si>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</si>
  <si>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</si>
  <si>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</si>
  <si>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</si>
  <si>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</si>
  <si>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</si>
  <si>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</si>
  <si>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</si>
  <si>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</si>
  <si>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</si>
  <si>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</si>
  <si>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</si>
  <si>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</si>
  <si>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</si>
  <si>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</si>
  <si>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</si>
  <si>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</si>
  <si>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</si>
  <si>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</si>
  <si>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</si>
  <si>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</si>
  <si>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</si>
  <si>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</si>
  <si>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</si>
  <si>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</si>
  <si>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</si>
  <si>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</si>
  <si>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</si>
  <si>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</si>
  <si>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</si>
  <si>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</si>
  <si>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</si>
  <si>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</si>
  <si>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</si>
  <si>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</si>
  <si>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</si>
  <si>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</si>
  <si>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</si>
  <si>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</si>
  <si>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</si>
  <si>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</si>
  <si>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</si>
  <si>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</si>
  <si>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</si>
  <si>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</si>
  <si>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</si>
  <si>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</si>
  <si>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</si>
  <si>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</si>
  <si>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</si>
  <si>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</si>
  <si>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</si>
  <si>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</si>
  <si>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</si>
  <si>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</si>
  <si>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</si>
  <si>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</si>
  <si>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</si>
  <si>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</si>
  <si>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</si>
  <si>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</si>
  <si>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</si>
  <si>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</si>
  <si>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</si>
  <si>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</si>
  <si>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</si>
  <si>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</si>
  <si>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</si>
  <si>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</si>
  <si>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</si>
  <si>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</si>
  <si>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</si>
  <si>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</si>
  <si>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</si>
  <si>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</si>
  <si>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</si>
  <si>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</si>
  <si>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</si>
  <si>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</si>
  <si>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</si>
  <si>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</si>
  <si>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</si>
  <si>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</si>
  <si>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</si>
  <si>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</si>
  <si>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</si>
  <si>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</si>
  <si>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</si>
  <si>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</si>
  <si>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</si>
  <si>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</si>
  <si>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</si>
  <si>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</si>
  <si>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</si>
  <si>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</si>
  <si>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</si>
  <si>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</si>
  <si>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</si>
  <si>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</si>
  <si>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</si>
  <si>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</si>
  <si>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</si>
  <si>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</si>
  <si>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</si>
  <si>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</si>
  <si>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</si>
  <si>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</si>
  <si>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</si>
  <si>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</si>
  <si>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</si>
  <si>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</si>
  <si>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</si>
  <si>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</si>
  <si>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</si>
  <si>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</si>
  <si>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</si>
  <si>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</si>
  <si>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</si>
  <si>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</si>
  <si>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</si>
  <si>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</si>
  <si>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</si>
  <si>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</si>
  <si>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</si>
  <si>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</si>
  <si>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</si>
  <si>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</si>
  <si>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</si>
  <si>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</si>
  <si>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</si>
  <si>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</si>
  <si>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</si>
  <si>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</si>
  <si>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</si>
  <si>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</si>
  <si>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</si>
  <si>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</si>
  <si>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</si>
  <si>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</si>
  <si>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</si>
  <si>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</si>
  <si>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</si>
  <si>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</si>
  <si>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</si>
  <si>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</si>
  <si>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</si>
  <si>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</si>
  <si>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</si>
  <si>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</si>
  <si>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</si>
  <si>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</si>
  <si>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</si>
  <si>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</si>
  <si>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</si>
  <si>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</si>
  <si>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</si>
  <si>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</si>
  <si>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</si>
  <si>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</si>
  <si>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</si>
  <si>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</si>
  <si>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</si>
  <si>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</si>
  <si>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</si>
  <si>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</si>
  <si>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</si>
  <si>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</si>
  <si>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</si>
  <si>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</si>
  <si>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</si>
  <si>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</si>
  <si>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</si>
  <si>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</si>
  <si>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</si>
  <si>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</si>
  <si>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</si>
  <si>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</si>
  <si>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</si>
  <si>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</si>
  <si>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</si>
  <si>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</si>
  <si>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</si>
  <si>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</si>
  <si>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</si>
  <si>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</si>
  <si>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</si>
  <si>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</si>
  <si>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</si>
  <si>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</si>
  <si>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</si>
  <si>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</si>
  <si>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</si>
  <si>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</si>
  <si>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</si>
  <si>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</si>
  <si>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</si>
  <si>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</si>
  <si>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</si>
  <si>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</si>
  <si>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</si>
  <si>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</si>
  <si>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</si>
  <si>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</si>
  <si>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</si>
  <si>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</si>
  <si>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</si>
  <si>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</si>
  <si>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</si>
  <si>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</si>
  <si>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</si>
  <si>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</si>
  <si>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</si>
  <si>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</si>
  <si>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</si>
  <si>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</si>
  <si>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</si>
  <si>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</si>
  <si>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</si>
  <si>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</si>
  <si>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</si>
  <si>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</si>
  <si>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</si>
  <si>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</si>
  <si>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</si>
  <si>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</si>
  <si>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</si>
  <si>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</si>
  <si>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</si>
  <si>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</si>
  <si>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</si>
  <si>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</si>
  <si>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</si>
  <si>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</si>
  <si>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</si>
  <si>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</si>
  <si>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</si>
  <si>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</si>
  <si>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</si>
  <si>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</si>
  <si>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</si>
  <si>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</si>
  <si>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</si>
  <si>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</si>
  <si>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</si>
  <si>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</si>
  <si>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</si>
  <si>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</si>
  <si>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</si>
  <si>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</si>
  <si>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</si>
  <si>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</si>
  <si>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</si>
  <si>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</si>
  <si>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</si>
  <si>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</si>
  <si>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</si>
  <si>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</si>
  <si>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</si>
  <si>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</si>
  <si>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</si>
  <si>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</si>
  <si>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</si>
  <si>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</si>
  <si>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</si>
  <si>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</si>
  <si>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</si>
  <si>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</si>
  <si>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</si>
  <si>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</si>
  <si>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</si>
  <si>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</si>
  <si>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</si>
  <si>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</si>
  <si>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</si>
  <si>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</si>
  <si>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</si>
  <si>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</si>
  <si>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</si>
  <si>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</si>
  <si>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</si>
  <si>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</si>
  <si>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</si>
  <si>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</si>
  <si>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</si>
  <si>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</si>
  <si>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</si>
  <si>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</si>
  <si>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</si>
  <si>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</si>
  <si>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</si>
  <si>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</si>
  <si>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</si>
  <si>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</si>
  <si>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</si>
  <si>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</si>
  <si>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</si>
  <si>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</si>
  <si>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</si>
  <si>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</si>
  <si>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</si>
  <si>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</si>
  <si>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</si>
  <si>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</si>
  <si>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</si>
  <si>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</si>
  <si>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</si>
  <si>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</si>
  <si>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</si>
  <si>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</si>
  <si>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</si>
  <si>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</si>
  <si>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</si>
  <si>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</si>
  <si>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</si>
  <si>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</si>
  <si>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</si>
  <si>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</si>
  <si>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</si>
  <si>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</si>
  <si>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</si>
  <si>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</si>
  <si>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</si>
  <si>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</si>
  <si>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</si>
  <si>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</si>
  <si>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</si>
  <si>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</si>
  <si>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</si>
  <si>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</si>
  <si>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</si>
  <si>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</si>
  <si>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</si>
  <si>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</si>
  <si>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</si>
  <si>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</si>
  <si>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</si>
  <si>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</si>
  <si>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</si>
  <si>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</si>
  <si>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</si>
  <si>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</si>
  <si>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</si>
  <si>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</si>
  <si>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</si>
  <si>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</si>
  <si>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</si>
  <si>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</si>
  <si>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</si>
  <si>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</si>
  <si>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</si>
  <si>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</si>
  <si>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</si>
  <si>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</si>
  <si>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</si>
  <si>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</si>
  <si>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</si>
  <si>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</si>
  <si>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</si>
  <si>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</si>
  <si>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</si>
  <si>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</si>
  <si>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</si>
  <si>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</si>
  <si>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</si>
  <si>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</si>
  <si>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</si>
  <si>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</si>
  <si>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</si>
  <si>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</si>
  <si>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</si>
  <si>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</si>
  <si>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</si>
  <si>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</si>
  <si>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</si>
  <si>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</si>
  <si>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</si>
  <si>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</si>
  <si>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</si>
  <si>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</si>
  <si>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</si>
  <si>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</si>
  <si>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</si>
  <si>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</si>
  <si>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</si>
  <si>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</si>
  <si>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</si>
  <si>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</si>
  <si>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</si>
  <si>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</si>
  <si>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</si>
  <si>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</si>
  <si>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</si>
  <si>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</si>
  <si>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</si>
  <si>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</si>
  <si>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</si>
  <si>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</si>
  <si>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</si>
  <si>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</si>
  <si>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</si>
  <si>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</si>
  <si>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</si>
  <si>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</si>
  <si>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</si>
  <si>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</si>
  <si>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</si>
  <si>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</si>
  <si>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</si>
  <si>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</si>
  <si>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</si>
  <si>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</si>
  <si>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</si>
  <si>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</si>
  <si>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</si>
  <si>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</si>
  <si>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</si>
  <si>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</si>
  <si>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</si>
  <si>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</si>
  <si>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</si>
  <si>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</si>
  <si>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</si>
  <si>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</si>
  <si>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</si>
  <si>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</si>
  <si>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</si>
  <si>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</si>
  <si>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</si>
  <si>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</si>
  <si>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</si>
  <si>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</si>
  <si>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</si>
  <si>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</si>
  <si>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</si>
  <si>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</si>
  <si>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</si>
  <si>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</si>
  <si>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</si>
  <si>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</si>
  <si>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</si>
  <si>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</si>
  <si>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</si>
  <si>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</si>
  <si>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</si>
  <si>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</si>
  <si>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</si>
  <si>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</si>
  <si>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</si>
  <si>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</si>
  <si>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</si>
  <si>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</si>
  <si>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</si>
  <si>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</si>
  <si>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</si>
  <si>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</si>
  <si>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</si>
  <si>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</si>
  <si>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</si>
  <si>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</si>
  <si>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</si>
  <si>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</si>
  <si>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</si>
  <si>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</si>
  <si>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</si>
  <si>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</si>
  <si>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</si>
  <si>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</si>
  <si>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</si>
  <si>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</si>
  <si>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</si>
  <si>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</si>
  <si>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</si>
  <si>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</si>
  <si>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</si>
  <si>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</si>
  <si>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</si>
  <si>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</si>
  <si>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</si>
  <si>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</si>
  <si>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</si>
  <si>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</si>
  <si>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</si>
  <si>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</si>
  <si>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</si>
  <si>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</si>
  <si>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</si>
  <si>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</si>
  <si>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</si>
  <si>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</si>
  <si>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</si>
  <si>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</si>
  <si>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</si>
  <si>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</si>
  <si>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</si>
  <si>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</si>
  <si>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</si>
  <si>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</si>
  <si>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</si>
  <si>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</si>
  <si>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</si>
  <si>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</si>
  <si>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</si>
  <si>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</si>
  <si>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</si>
  <si>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</si>
  <si>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</si>
  <si>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</si>
  <si>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</si>
  <si>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</si>
  <si>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</si>
  <si>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</si>
  <si>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</si>
  <si>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</si>
  <si>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</si>
  <si>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</si>
  <si>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</si>
  <si>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</si>
  <si>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</si>
  <si>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</si>
  <si>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</si>
  <si>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</si>
  <si>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</si>
  <si>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</si>
  <si>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</si>
  <si>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</si>
  <si>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</si>
  <si>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</si>
  <si>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</si>
  <si>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</si>
  <si>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</si>
  <si>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</si>
  <si>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</si>
  <si>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</si>
  <si>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</si>
  <si>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</si>
  <si>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</si>
  <si>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</si>
  <si>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</si>
  <si>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</si>
  <si>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</si>
  <si>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</si>
  <si>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</si>
  <si>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</si>
  <si>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</si>
  <si>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</si>
  <si>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</si>
  <si>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</si>
  <si>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</si>
  <si>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</si>
  <si>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</si>
  <si>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</si>
  <si>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</si>
  <si>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</si>
  <si>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</si>
  <si>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</si>
  <si>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</si>
  <si>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</si>
  <si>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</si>
  <si>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</si>
  <si>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</si>
  <si>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</si>
  <si>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</si>
  <si>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</si>
  <si>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</si>
  <si>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</si>
  <si>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</si>
  <si>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</si>
  <si>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</si>
  <si>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</si>
  <si>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</si>
  <si>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</si>
  <si>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</si>
  <si>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</si>
  <si>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</si>
  <si>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</si>
  <si>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</si>
  <si>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</si>
  <si>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</si>
  <si>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</si>
  <si>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</si>
  <si>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</si>
  <si>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</si>
  <si>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</si>
  <si>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</si>
  <si>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</si>
  <si>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</si>
  <si>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</si>
  <si>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</si>
  <si>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</si>
  <si>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</si>
  <si>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</si>
  <si>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</si>
  <si>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</si>
  <si>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</si>
  <si>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</si>
  <si>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</si>
  <si>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</si>
  <si>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</si>
  <si>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</si>
  <si>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</si>
  <si>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</si>
  <si>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</si>
  <si>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</si>
  <si>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</si>
  <si>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</si>
  <si>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</si>
  <si>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</si>
  <si>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</si>
  <si>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</si>
  <si>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</si>
  <si>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</si>
  <si>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</si>
  <si>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</si>
  <si>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</si>
  <si>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</si>
  <si>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</si>
  <si>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</si>
  <si>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</si>
  <si>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</si>
  <si>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</si>
  <si>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</si>
  <si>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</si>
  <si>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</si>
  <si>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</si>
  <si>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</si>
  <si>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</si>
  <si>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</si>
  <si>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</si>
  <si>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</si>
  <si>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</si>
  <si>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</si>
  <si>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</si>
  <si>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</si>
  <si>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</si>
  <si>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</si>
  <si>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</si>
  <si>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</si>
  <si>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</si>
  <si>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</si>
  <si>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</si>
  <si>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</si>
  <si>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</si>
  <si>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</si>
  <si>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</si>
  <si>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</si>
  <si>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</si>
  <si>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</si>
  <si>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</si>
  <si>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</si>
  <si>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</si>
  <si>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</si>
  <si>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</si>
  <si>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</si>
  <si>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</si>
  <si>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</si>
  <si>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</si>
  <si>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</si>
  <si>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</si>
  <si>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</si>
  <si>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</si>
  <si>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</si>
  <si>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</si>
  <si>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</si>
  <si>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</si>
  <si>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</si>
  <si>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</si>
  <si>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</si>
  <si>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</si>
  <si>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</si>
  <si>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</si>
  <si>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</si>
  <si>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</si>
  <si>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</si>
  <si>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</si>
  <si>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</si>
  <si>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</si>
  <si>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</si>
  <si>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</si>
  <si>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</si>
  <si>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</si>
  <si>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</si>
  <si>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</si>
  <si>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</si>
  <si>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</si>
  <si>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</si>
  <si>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</si>
  <si>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</si>
  <si>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</si>
  <si>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</si>
  <si>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</si>
  <si>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</si>
  <si>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</si>
  <si>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</si>
  <si>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</si>
  <si>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</si>
  <si>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</si>
  <si>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</si>
  <si>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</si>
  <si>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</si>
  <si>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</si>
  <si>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</si>
  <si>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</si>
  <si>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</si>
  <si>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</si>
  <si>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</si>
  <si>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</si>
  <si>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</si>
  <si>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</si>
  <si>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</si>
  <si>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</si>
  <si>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</si>
  <si>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</si>
  <si>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</si>
  <si>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</si>
  <si>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</si>
  <si>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</si>
  <si>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</si>
  <si>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</si>
  <si>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</si>
  <si>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</si>
  <si>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</si>
  <si>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</si>
  <si>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</si>
  <si>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</si>
  <si>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</si>
  <si>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</si>
  <si>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</si>
  <si>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</si>
  <si>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</si>
  <si>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</si>
  <si>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</si>
  <si>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</si>
  <si>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</si>
  <si>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</si>
  <si>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</si>
  <si>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</si>
  <si>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</si>
  <si>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</si>
  <si>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</si>
  <si>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</si>
  <si>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</si>
  <si>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</si>
  <si>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</si>
  <si>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</si>
  <si>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</si>
  <si>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</si>
  <si>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</si>
  <si>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</si>
  <si>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</si>
  <si>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</si>
  <si>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</si>
  <si>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</si>
  <si>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</si>
  <si>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</si>
  <si>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</si>
  <si>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</si>
  <si>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</si>
  <si>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</si>
  <si>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</si>
  <si>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</si>
  <si>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</si>
  <si>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</si>
  <si>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</si>
  <si>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</si>
  <si>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</si>
  <si>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</si>
  <si>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</si>
  <si>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</si>
  <si>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</si>
  <si>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</si>
  <si>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</si>
  <si>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</si>
  <si>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</si>
  <si>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</si>
  <si>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</si>
  <si>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</si>
  <si>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</si>
  <si>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</si>
  <si>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</si>
  <si>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</si>
  <si>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</si>
  <si>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</si>
  <si>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</si>
  <si>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</si>
  <si>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</si>
  <si>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</si>
  <si>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</si>
  <si>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</si>
  <si>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</si>
  <si>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</si>
  <si>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</si>
  <si>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</si>
  <si>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</si>
  <si>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</si>
  <si>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</si>
  <si>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</si>
  <si>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</si>
  <si>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</si>
  <si>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</si>
  <si>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</si>
  <si>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</si>
  <si>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</si>
  <si>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</si>
  <si>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</si>
  <si>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</si>
  <si>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</si>
  <si>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</si>
  <si>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</si>
  <si>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</si>
  <si>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</si>
  <si>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</si>
  <si>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</si>
  <si>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</si>
  <si>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</si>
  <si>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</si>
  <si>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</si>
  <si>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</si>
  <si>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</si>
  <si>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</si>
  <si>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</si>
  <si>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</si>
  <si>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</si>
  <si>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</si>
  <si>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</si>
  <si>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</si>
  <si>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</si>
  <si>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</si>
  <si>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</si>
  <si>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</si>
  <si>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</si>
  <si>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</si>
  <si>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</si>
  <si>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</si>
  <si>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</si>
  <si>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</si>
  <si>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</si>
  <si>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</si>
  <si>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</si>
  <si>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</si>
  <si>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</si>
  <si>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</si>
  <si>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</si>
  <si>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</si>
  <si>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</si>
  <si>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</si>
  <si>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</si>
  <si>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</si>
  <si>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</si>
  <si>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</si>
  <si>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</si>
  <si>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</si>
  <si>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</si>
  <si>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</si>
  <si>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</si>
  <si>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</si>
  <si>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</si>
  <si>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</si>
  <si>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</si>
  <si>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</si>
  <si>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</si>
  <si>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</si>
  <si>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</si>
  <si>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</si>
  <si>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</si>
  <si>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</si>
  <si>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</si>
  <si>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</si>
  <si>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</si>
  <si>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</si>
  <si>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</si>
  <si>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</si>
  <si>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</si>
  <si>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</si>
  <si>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</si>
  <si>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</si>
  <si>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</si>
  <si>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</si>
  <si>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</si>
  <si>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</si>
  <si>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</si>
  <si>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</si>
  <si>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</si>
  <si>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</si>
  <si>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</si>
  <si>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</si>
  <si>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</si>
  <si>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</si>
  <si>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</si>
  <si>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</si>
  <si>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</si>
  <si>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</si>
  <si>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</si>
  <si>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</si>
  <si>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</si>
  <si>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</si>
  <si>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</si>
  <si>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</si>
  <si>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</si>
  <si>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</si>
  <si>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</si>
  <si>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</si>
  <si>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</si>
  <si>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</si>
  <si>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</si>
  <si>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</si>
  <si>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</si>
  <si>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</si>
  <si>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</si>
  <si>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</si>
  <si>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</si>
  <si>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</si>
  <si>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</si>
  <si>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</si>
  <si>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</si>
  <si>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</si>
  <si>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</si>
  <si>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</si>
  <si>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</si>
  <si>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</si>
  <si>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</si>
  <si>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</si>
  <si>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</si>
  <si>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</si>
  <si>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</si>
  <si>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</si>
  <si>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</si>
  <si>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</si>
  <si>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</si>
  <si>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</si>
  <si>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</si>
  <si>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</si>
  <si>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</si>
  <si>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</si>
  <si>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</si>
  <si>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</si>
  <si>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</si>
  <si>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</si>
  <si>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</si>
  <si>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</si>
  <si>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</si>
  <si>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</si>
  <si>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</si>
  <si>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</si>
  <si>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</si>
  <si>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</si>
  <si>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</si>
  <si>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</si>
  <si>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</si>
  <si>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</si>
  <si>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</si>
  <si>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</si>
  <si>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</si>
  <si>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</si>
  <si>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</si>
  <si>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</si>
  <si>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</si>
  <si>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</si>
  <si>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</si>
  <si>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</si>
  <si>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</si>
  <si>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</si>
  <si>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</si>
  <si>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</si>
  <si>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</si>
  <si>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</si>
  <si>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</si>
  <si>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</si>
  <si>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</si>
  <si>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</si>
  <si>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</si>
  <si>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</si>
  <si>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</si>
  <si>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</si>
  <si>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</si>
  <si>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</si>
  <si>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</si>
  <si>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</si>
  <si>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</si>
  <si>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</si>
  <si>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</si>
  <si>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</si>
  <si>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</si>
  <si>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</si>
  <si>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</si>
  <si>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</si>
  <si>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</si>
  <si>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</si>
  <si>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</si>
  <si>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</si>
  <si>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</si>
  <si>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</si>
  <si>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</si>
  <si>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</si>
  <si>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</si>
  <si>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</si>
  <si>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</si>
  <si>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</si>
  <si>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</si>
  <si>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</si>
  <si>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</si>
  <si>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</si>
  <si>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</si>
  <si>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</si>
  <si>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</si>
  <si>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</si>
  <si>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</si>
  <si>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</si>
  <si>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</si>
  <si>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</si>
  <si>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</si>
  <si>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</si>
  <si>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</si>
  <si>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</si>
  <si>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</si>
  <si>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</si>
  <si>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</si>
  <si>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</si>
  <si>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</si>
  <si>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</si>
  <si>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</si>
  <si>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</si>
  <si>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</si>
  <si>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</si>
  <si>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</si>
  <si>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</si>
  <si>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</si>
  <si>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</si>
  <si>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</si>
  <si>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</si>
  <si>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</si>
  <si>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</si>
  <si>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</si>
  <si>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</si>
  <si>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</si>
  <si>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</si>
  <si>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</si>
  <si>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</si>
  <si>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</si>
  <si>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</si>
  <si>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</si>
  <si>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</si>
  <si>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</si>
  <si>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</si>
  <si>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</si>
  <si>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</si>
  <si>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</si>
  <si>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</si>
  <si>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</si>
  <si>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</si>
  <si>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</si>
  <si>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</si>
  <si>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</si>
  <si>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</si>
  <si>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</si>
  <si>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</si>
  <si>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</si>
  <si>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</si>
  <si>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</si>
  <si>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</si>
  <si>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</si>
  <si>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</si>
  <si>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</si>
  <si>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</si>
  <si>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</si>
  <si>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</si>
  <si>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</si>
  <si>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</si>
  <si>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</si>
  <si>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</si>
  <si>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</si>
  <si>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</si>
  <si>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</si>
  <si>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</si>
  <si>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</si>
  <si>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</si>
  <si>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</si>
  <si>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</si>
  <si>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</si>
  <si>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</si>
  <si>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</si>
  <si>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</si>
  <si>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</si>
  <si>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</si>
  <si>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</si>
  <si>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</si>
  <si>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</si>
  <si>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</si>
  <si>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</si>
  <si>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</si>
  <si>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</si>
  <si>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</si>
  <si>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</si>
  <si>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</si>
  <si>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</si>
  <si>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</si>
  <si>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</si>
  <si>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</si>
  <si>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</si>
  <si>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</si>
  <si>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</si>
  <si>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</si>
  <si>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</si>
  <si>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</si>
  <si>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</si>
  <si>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</si>
  <si>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</si>
  <si>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</si>
  <si>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</si>
  <si>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</si>
  <si>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</si>
  <si>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</si>
  <si>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</si>
  <si>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</si>
  <si>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</si>
  <si>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</si>
  <si>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</si>
  <si>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</si>
  <si>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</si>
  <si>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</si>
  <si>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</si>
  <si>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</si>
  <si>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</si>
  <si>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</si>
  <si>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</si>
  <si>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</si>
  <si>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</si>
  <si>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</si>
  <si>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</si>
  <si>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</si>
  <si>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</si>
  <si>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</si>
  <si>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</si>
  <si>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</si>
  <si>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</si>
  <si>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</si>
  <si>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</si>
  <si>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</si>
  <si>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</si>
  <si>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</si>
  <si>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</si>
  <si>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</si>
  <si>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</si>
  <si>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</si>
  <si>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</si>
  <si>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</si>
  <si>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</si>
  <si>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</si>
  <si>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</si>
  <si>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</si>
  <si>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</si>
  <si>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</si>
  <si>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</si>
  <si>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</si>
  <si>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</si>
  <si>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</si>
  <si>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</si>
  <si>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</si>
  <si>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</si>
  <si>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</si>
  <si>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</si>
  <si>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</si>
  <si>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</si>
  <si>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</si>
  <si>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</si>
  <si>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</si>
  <si>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</si>
  <si>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</si>
  <si>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</si>
  <si>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</si>
  <si>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</si>
  <si>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</si>
  <si>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</si>
  <si>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</si>
  <si>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</si>
  <si>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</si>
  <si>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</si>
  <si>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</si>
  <si>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</si>
  <si>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</si>
  <si>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</si>
  <si>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</si>
  <si>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</si>
  <si>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</si>
  <si>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</si>
  <si>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</si>
  <si>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</si>
  <si>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</si>
  <si>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</si>
  <si>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</si>
  <si>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</si>
  <si>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</si>
  <si>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</si>
  <si>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</si>
  <si>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</si>
  <si>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</si>
  <si>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</si>
  <si>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</si>
  <si>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</si>
  <si>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</si>
  <si>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</si>
  <si>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</si>
  <si>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</si>
  <si>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</si>
  <si>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</si>
  <si>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</si>
  <si>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</si>
  <si>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</si>
  <si>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</si>
  <si>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</si>
  <si>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</si>
  <si>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</si>
  <si>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</si>
  <si>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</si>
  <si>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</si>
  <si>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</si>
  <si>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</si>
  <si>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</si>
  <si>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</si>
  <si>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</si>
  <si>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</si>
  <si>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</si>
  <si>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</si>
  <si>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</si>
  <si>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</si>
  <si>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</si>
  <si>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</si>
  <si>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</si>
  <si>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</si>
  <si>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</si>
  <si>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</si>
  <si>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</si>
  <si>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</si>
  <si>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</si>
  <si>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</si>
  <si>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</si>
  <si>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</si>
  <si>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</si>
  <si>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</si>
  <si>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</si>
  <si>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</si>
  <si>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</si>
  <si>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</si>
  <si>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</si>
  <si>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</si>
  <si>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</si>
  <si>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</si>
  <si>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</si>
  <si>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</si>
  <si>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</si>
  <si>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</si>
  <si>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</si>
  <si>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</si>
  <si>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</si>
  <si>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</si>
  <si>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</si>
  <si>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</si>
  <si>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</si>
  <si>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</si>
  <si>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</si>
  <si>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</si>
  <si>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</si>
  <si>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</si>
  <si>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</si>
  <si>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</si>
  <si>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</si>
  <si>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</si>
  <si>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</si>
  <si>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</si>
  <si>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</si>
  <si>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</si>
  <si>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</si>
  <si>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</si>
  <si>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</si>
  <si>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</si>
  <si>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</si>
  <si>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</si>
  <si>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</si>
  <si>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</si>
  <si>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</si>
  <si>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</si>
  <si>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</si>
  <si>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</si>
  <si>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</si>
  <si>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</si>
  <si>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</si>
  <si>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</si>
  <si>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</si>
  <si>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</si>
  <si>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</si>
  <si>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</si>
  <si>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</si>
  <si>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</si>
  <si>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</si>
  <si>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</si>
  <si>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</si>
  <si>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</si>
  <si>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</si>
  <si>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</si>
  <si>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</si>
  <si>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</si>
  <si>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</si>
  <si>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</si>
  <si>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</si>
  <si>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</si>
  <si>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</si>
  <si>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</si>
  <si>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</si>
  <si>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</si>
  <si>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</si>
  <si>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</si>
  <si>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</si>
  <si>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</si>
  <si>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</si>
  <si>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</si>
  <si>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</si>
  <si>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</si>
  <si>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</si>
  <si>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</si>
  <si>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</si>
  <si>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</si>
  <si>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</si>
  <si>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</si>
  <si>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</si>
  <si>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</si>
  <si>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</si>
  <si>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</si>
  <si>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</si>
  <si>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</si>
  <si>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</si>
  <si>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</si>
  <si>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</si>
  <si>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</si>
  <si>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</si>
  <si>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</si>
  <si>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</si>
  <si>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</si>
  <si>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</si>
  <si>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</si>
  <si>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</si>
  <si>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</si>
  <si>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</si>
  <si>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</si>
  <si>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</si>
  <si>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</si>
  <si>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</si>
  <si>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</si>
  <si>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</si>
  <si>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</si>
  <si>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</si>
  <si>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</si>
  <si>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</si>
  <si>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</si>
  <si>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</si>
  <si>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</si>
  <si>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</si>
  <si>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</si>
  <si>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</si>
  <si>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</si>
  <si>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</si>
  <si>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</si>
  <si>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</si>
  <si>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</si>
  <si>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</si>
  <si>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</si>
  <si>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</si>
  <si>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</si>
  <si>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</si>
  <si>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</si>
  <si>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</si>
  <si>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</si>
  <si>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</si>
  <si>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</si>
  <si>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</si>
  <si>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</si>
  <si>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</si>
  <si>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</si>
  <si>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</si>
  <si>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</si>
  <si>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</si>
  <si>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</si>
  <si>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</si>
  <si>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</si>
  <si>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</si>
  <si>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</si>
  <si>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</si>
  <si>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</si>
  <si>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</si>
  <si>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</si>
  <si>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</si>
  <si>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</si>
  <si>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</si>
  <si>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</si>
  <si>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</si>
  <si>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</si>
  <si>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</si>
  <si>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</si>
  <si>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</si>
  <si>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</si>
  <si>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</si>
  <si>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</si>
  <si>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</si>
  <si>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</si>
  <si>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</si>
  <si>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</si>
  <si>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</si>
  <si>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</si>
  <si>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</si>
  <si>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</si>
  <si>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</si>
  <si>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</si>
  <si>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</si>
  <si>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</si>
  <si>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</si>
  <si>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</si>
  <si>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</si>
  <si>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</si>
  <si>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</si>
  <si>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</si>
  <si>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</si>
  <si>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</si>
  <si>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</si>
  <si>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</si>
  <si>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</si>
  <si>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</si>
  <si>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</si>
  <si>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</si>
  <si>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</si>
  <si>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</si>
  <si>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</si>
  <si>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</si>
  <si>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</si>
  <si>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</si>
  <si>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</si>
  <si>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</si>
  <si>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</si>
  <si>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</si>
  <si>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</si>
  <si>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</si>
  <si>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</si>
  <si>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</si>
  <si>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</si>
  <si>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</si>
  <si>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</si>
  <si>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</si>
  <si>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</si>
  <si>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</si>
  <si>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</si>
  <si>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</si>
  <si>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</si>
  <si>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</si>
  <si>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</si>
  <si>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</si>
  <si>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</si>
  <si>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</si>
  <si>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</si>
  <si>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</si>
  <si>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</si>
  <si>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</si>
  <si>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</si>
  <si>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</si>
  <si>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</si>
  <si>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</si>
  <si>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</si>
  <si>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</si>
  <si>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</si>
  <si>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</si>
  <si>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</si>
  <si>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</si>
  <si>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</si>
  <si>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</si>
  <si>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</si>
  <si>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</si>
  <si>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</si>
  <si>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</si>
  <si>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</si>
  <si>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</si>
  <si>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</si>
  <si>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</si>
  <si>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</si>
  <si>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</si>
  <si>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</si>
  <si>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</si>
  <si>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</si>
  <si>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</si>
  <si>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</si>
  <si>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</si>
  <si>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</si>
  <si>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</si>
  <si>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</si>
  <si>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</si>
  <si>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</si>
  <si>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</si>
  <si>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</si>
  <si>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</si>
  <si>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</si>
  <si>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</si>
  <si>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</si>
  <si>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</si>
  <si>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</si>
  <si>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</si>
  <si>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</si>
  <si>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</si>
  <si>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</si>
  <si>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</si>
  <si>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</si>
  <si>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</si>
  <si>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</si>
  <si>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</si>
  <si>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</si>
  <si>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</si>
  <si>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</si>
  <si>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</si>
  <si>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</si>
  <si>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</si>
  <si>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</si>
  <si>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</si>
  <si>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</si>
  <si>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</si>
  <si>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</si>
  <si>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</si>
  <si>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</si>
  <si>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</si>
  <si>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</si>
  <si>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</si>
  <si>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</si>
  <si>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</si>
  <si>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</si>
  <si>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</si>
  <si>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</si>
  <si>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</si>
  <si>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</si>
  <si>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</si>
  <si>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</si>
  <si>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</si>
  <si>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</si>
  <si>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</si>
  <si>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</si>
  <si>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</si>
  <si>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</si>
  <si>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</si>
  <si>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</si>
  <si>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</si>
  <si>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</si>
  <si>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</si>
  <si>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</si>
  <si>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</si>
  <si>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</si>
  <si>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</si>
  <si>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</si>
  <si>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</si>
  <si>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</si>
  <si>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</si>
  <si>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</si>
  <si>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</si>
  <si>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</si>
  <si>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</si>
  <si>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</si>
  <si>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</si>
  <si>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</si>
  <si>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</si>
  <si>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</si>
  <si>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</si>
  <si>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</si>
  <si>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</si>
  <si>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</si>
  <si>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</si>
  <si>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</si>
  <si>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</si>
  <si>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</si>
  <si>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</si>
  <si>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</si>
  <si>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</si>
  <si>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</si>
  <si>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</si>
  <si>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</si>
  <si>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</si>
  <si>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</si>
  <si>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</si>
  <si>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</si>
  <si>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</si>
  <si>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</si>
  <si>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</si>
  <si>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</si>
  <si>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</si>
  <si>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</si>
  <si>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</si>
  <si>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</si>
  <si>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</si>
  <si>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</si>
  <si>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</si>
  <si>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</si>
  <si>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</si>
  <si>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</si>
  <si>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</si>
  <si>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</si>
  <si>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</si>
  <si>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</si>
  <si>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</si>
  <si>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</si>
  <si>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</si>
  <si>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</si>
  <si>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</si>
  <si>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</si>
  <si>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</si>
  <si>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</si>
  <si>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</si>
  <si>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</si>
  <si>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</si>
  <si>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</si>
  <si>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</si>
  <si>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</si>
  <si>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</si>
  <si>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</si>
  <si>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</si>
  <si>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</si>
  <si>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</si>
  <si>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</si>
  <si>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</si>
  <si>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</si>
  <si>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</si>
  <si>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</si>
  <si>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</si>
  <si>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</si>
  <si>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</si>
  <si>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</si>
  <si>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</si>
  <si>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</si>
  <si>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</si>
  <si>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</si>
  <si>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</si>
  <si>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</si>
  <si>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</si>
  <si>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</si>
  <si>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</si>
  <si>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</si>
  <si>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</si>
  <si>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</si>
  <si>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</si>
  <si>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</si>
  <si>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</si>
  <si>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</si>
  <si>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</si>
  <si>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</si>
  <si>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</si>
  <si>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</si>
  <si>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</si>
  <si>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</si>
  <si>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</si>
  <si>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</si>
  <si>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</si>
  <si>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</si>
  <si>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</si>
  <si>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</si>
  <si>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</si>
  <si>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</si>
  <si>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</si>
  <si>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</si>
  <si>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</si>
  <si>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</si>
  <si>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</si>
  <si>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</si>
  <si>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</si>
  <si>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</si>
  <si>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</si>
  <si>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</si>
  <si>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</si>
  <si>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</si>
  <si>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</si>
  <si>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</si>
  <si>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</si>
  <si>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</si>
  <si>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</si>
  <si>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</si>
  <si>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</si>
  <si>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</si>
  <si>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</si>
  <si>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</si>
  <si>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</si>
  <si>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</si>
  <si>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</si>
  <si>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</si>
  <si>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</si>
  <si>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</si>
  <si>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</si>
  <si>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</si>
  <si>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</si>
  <si>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</si>
  <si>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</si>
  <si>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</si>
  <si>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</si>
  <si>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</si>
  <si>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</si>
  <si>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</si>
  <si>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</si>
  <si>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</si>
  <si>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</si>
  <si>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</si>
  <si>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</si>
  <si>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</si>
  <si>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</si>
  <si>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</si>
  <si>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</si>
  <si>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</si>
  <si>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</si>
  <si>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</si>
  <si>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</si>
  <si>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</si>
  <si>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</si>
  <si>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</si>
  <si>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</si>
  <si>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</si>
  <si>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</si>
  <si>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</si>
  <si>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</si>
  <si>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</si>
  <si>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</si>
  <si>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</si>
  <si>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</si>
  <si>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</si>
  <si>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</si>
  <si>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</si>
  <si>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</si>
  <si>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</si>
  <si>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</si>
  <si>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</si>
  <si>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</si>
  <si>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</si>
  <si>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</si>
  <si>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</si>
  <si>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</si>
  <si>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</si>
  <si>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</si>
  <si>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</si>
  <si>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</si>
  <si>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</si>
  <si>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</si>
  <si>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</si>
  <si>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</si>
  <si>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</si>
  <si>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</si>
  <si>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</si>
  <si>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</si>
  <si>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</si>
  <si>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</si>
  <si>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</si>
  <si>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</si>
  <si>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</si>
  <si>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</si>
  <si>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</si>
  <si>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</si>
  <si>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</si>
  <si>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</si>
  <si>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</si>
  <si>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</si>
  <si>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</si>
  <si>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</si>
  <si>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</si>
  <si>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</si>
  <si>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</si>
  <si>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</si>
  <si>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</si>
  <si>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</si>
  <si>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</si>
  <si>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</si>
  <si>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</si>
  <si>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</si>
  <si>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</si>
  <si>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</si>
  <si>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</si>
  <si>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</si>
  <si>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</si>
  <si>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</si>
  <si>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</si>
  <si>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</si>
  <si>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</si>
  <si>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</si>
  <si>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</si>
  <si>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</si>
  <si>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</si>
  <si>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</si>
  <si>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</si>
  <si>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</si>
  <si>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</si>
  <si>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</si>
  <si>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</si>
  <si>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</si>
  <si>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</si>
  <si>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</si>
  <si>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</si>
  <si>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</si>
  <si>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</si>
  <si>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</si>
  <si>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</si>
  <si>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</si>
  <si>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</si>
  <si>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</si>
  <si>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</si>
  <si>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</si>
  <si>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</si>
  <si>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</si>
  <si>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</si>
  <si>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</si>
  <si>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</si>
  <si>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</si>
  <si>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</si>
  <si>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</si>
  <si>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</si>
  <si>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</si>
  <si>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</si>
  <si>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</si>
  <si>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</si>
  <si>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</si>
  <si>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</si>
  <si>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</si>
  <si>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</si>
  <si>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</si>
  <si>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</si>
  <si>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</si>
  <si>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</si>
  <si>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</si>
  <si>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</si>
  <si>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</si>
  <si>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</si>
  <si>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</si>
  <si>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</si>
  <si>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</si>
  <si>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</si>
  <si>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</si>
  <si>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</si>
  <si>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</si>
  <si>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</si>
  <si>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</si>
  <si>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</si>
  <si>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</si>
  <si>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</si>
  <si>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</si>
  <si>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</si>
  <si>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</si>
  <si>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</si>
  <si>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</si>
  <si>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</si>
  <si>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</si>
  <si>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</si>
  <si>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</si>
  <si>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</si>
  <si>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</si>
  <si>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</si>
  <si>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</si>
  <si>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</si>
  <si>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</si>
  <si>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</si>
  <si>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</si>
  <si>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</si>
  <si>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</si>
  <si>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</si>
  <si>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</si>
  <si>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</si>
  <si>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</si>
  <si>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</si>
  <si>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</si>
  <si>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</si>
  <si>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</si>
  <si>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</si>
  <si>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</si>
  <si>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</si>
  <si>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</si>
  <si>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</si>
  <si>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</si>
  <si>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</si>
  <si>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</si>
  <si>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</si>
  <si>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</si>
  <si>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</si>
  <si>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</si>
  <si>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</si>
  <si>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</si>
  <si>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</si>
  <si>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</si>
  <si>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</si>
  <si>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</si>
  <si>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</si>
  <si>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</si>
  <si>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</si>
  <si>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</si>
  <si>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</si>
  <si>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</si>
  <si>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</si>
  <si>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</si>
  <si>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</si>
  <si>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</si>
  <si>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</si>
  <si>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</si>
  <si>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</si>
  <si>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</si>
  <si>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</si>
  <si>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</si>
  <si>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</si>
  <si>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</si>
  <si>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</si>
  <si>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</si>
  <si>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</si>
  <si>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</si>
  <si>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</si>
  <si>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</si>
  <si>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</si>
  <si>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</si>
  <si>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</si>
  <si>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</si>
  <si>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</si>
  <si>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</si>
  <si>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</si>
  <si>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</si>
  <si>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</si>
  <si>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</si>
  <si>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</si>
  <si>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</si>
  <si>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</si>
  <si>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</si>
  <si>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</si>
  <si>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</si>
  <si>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</si>
  <si>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</si>
  <si>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</si>
  <si>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</si>
  <si>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</si>
  <si>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</si>
  <si>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</si>
  <si>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</si>
  <si>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</si>
  <si>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</si>
  <si>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</si>
  <si>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</si>
  <si>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</si>
  <si>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</si>
  <si>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</si>
  <si>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</si>
  <si>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</si>
  <si>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</si>
  <si>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</si>
  <si>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</si>
  <si>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</si>
  <si>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</si>
  <si>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</si>
  <si>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</si>
  <si>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</si>
  <si>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</si>
  <si>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</si>
  <si>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</si>
  <si>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</si>
  <si>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</si>
  <si>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</si>
  <si>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</si>
  <si>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</si>
  <si>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</si>
  <si>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</si>
  <si>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</si>
  <si>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</si>
  <si>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</si>
  <si>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</si>
  <si>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</si>
  <si>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</si>
  <si>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</si>
  <si>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</si>
  <si>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</si>
  <si>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</si>
  <si>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</si>
  <si>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</si>
  <si>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</si>
  <si>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</si>
  <si>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</si>
  <si>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</si>
  <si>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</si>
  <si>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</si>
  <si>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</si>
  <si>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</si>
  <si>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</si>
  <si>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</si>
  <si>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</si>
  <si>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</si>
  <si>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</si>
  <si>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</si>
  <si>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</si>
  <si>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</si>
  <si>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</si>
  <si>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</si>
  <si>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</si>
  <si>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</si>
  <si>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</si>
  <si>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</si>
  <si>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</si>
  <si>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</si>
  <si>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</si>
  <si>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</si>
  <si>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</si>
  <si>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</si>
  <si>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</si>
  <si>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</si>
  <si>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</si>
  <si>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</si>
  <si>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</si>
  <si>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</si>
  <si>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</si>
  <si>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</si>
  <si>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</si>
  <si>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</si>
  <si>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</si>
  <si>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</si>
  <si>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</si>
  <si>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</si>
  <si>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</si>
  <si>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</si>
  <si>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</si>
  <si>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</si>
  <si>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</si>
  <si>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</si>
  <si>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</si>
  <si>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</si>
  <si>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</si>
  <si>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</si>
  <si>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</si>
  <si>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</si>
  <si>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</si>
  <si>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</si>
  <si>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</si>
  <si>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</si>
  <si>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</si>
  <si>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</si>
  <si>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</si>
  <si>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</si>
  <si>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</si>
  <si>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</si>
  <si>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</si>
  <si>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</si>
  <si>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</si>
  <si>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</si>
  <si>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</si>
  <si>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</si>
  <si>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</si>
  <si>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</si>
  <si>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</si>
  <si>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</si>
  <si>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</si>
  <si>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</si>
  <si>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</si>
  <si>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</si>
  <si>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</si>
  <si>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</si>
  <si>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</si>
  <si>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</si>
  <si>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</si>
  <si>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</si>
  <si>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</si>
  <si>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</si>
  <si>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</si>
  <si>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</si>
  <si>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</si>
  <si>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</si>
  <si>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</si>
  <si>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</si>
  <si>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</si>
  <si>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</si>
  <si>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</si>
  <si>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</si>
  <si>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</si>
  <si>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</si>
  <si>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</si>
  <si>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</si>
  <si>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</si>
  <si>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</si>
  <si>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</si>
  <si>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</si>
  <si>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</si>
  <si>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</si>
  <si>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</si>
  <si>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</si>
  <si>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</si>
  <si>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</si>
  <si>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</si>
  <si>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</si>
  <si>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</si>
  <si>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</si>
  <si>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</si>
  <si>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</si>
  <si>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</si>
  <si>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</si>
  <si>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</si>
  <si>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</si>
  <si>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</si>
  <si>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</si>
  <si>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</si>
  <si>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</si>
  <si>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</si>
  <si>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</si>
  <si>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</si>
  <si>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</si>
  <si>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</si>
  <si>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</si>
  <si>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</si>
  <si>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</si>
  <si>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</si>
  <si>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</si>
  <si>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</si>
  <si>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</si>
  <si>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</si>
  <si>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</si>
  <si>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</si>
  <si>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</si>
  <si>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</si>
  <si>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</si>
  <si>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</si>
  <si>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</si>
  <si>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</si>
  <si>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</si>
  <si>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</si>
  <si>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</si>
  <si>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</si>
  <si>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</si>
  <si>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</si>
  <si>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</si>
  <si>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</si>
  <si>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</si>
  <si>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</si>
  <si>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</si>
  <si>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</si>
  <si>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</si>
  <si>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</si>
  <si>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</si>
  <si>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</si>
  <si>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</si>
  <si>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</si>
  <si>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</si>
  <si>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</si>
  <si>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</si>
  <si>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</si>
  <si>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</si>
  <si>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</si>
  <si>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</si>
  <si>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</si>
  <si>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</si>
  <si>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</si>
  <si>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</si>
  <si>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</si>
  <si>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</si>
  <si>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</si>
  <si>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</si>
  <si>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</si>
  <si>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</si>
  <si>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</si>
  <si>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</si>
  <si>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</si>
  <si>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</si>
  <si>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</si>
  <si>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</si>
  <si>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</si>
  <si>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</si>
  <si>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</si>
  <si>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</si>
  <si>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</si>
  <si>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</si>
  <si>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</si>
  <si>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</si>
  <si>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</si>
  <si>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</si>
  <si>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</si>
  <si>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</si>
  <si>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</si>
  <si>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</si>
  <si>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</si>
  <si>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</si>
  <si>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</si>
  <si>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</si>
  <si>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</si>
  <si>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</si>
  <si>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</si>
  <si>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</si>
  <si>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</si>
  <si>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</si>
  <si>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</si>
  <si>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</si>
  <si>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</si>
  <si>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</si>
  <si>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</si>
  <si>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</si>
  <si>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</si>
  <si>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</si>
  <si>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</si>
  <si>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</si>
  <si>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</si>
  <si>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</si>
  <si>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</si>
  <si>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</si>
  <si>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</si>
  <si>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</si>
  <si>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</si>
  <si>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</si>
  <si>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</si>
  <si>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</si>
  <si>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</si>
  <si>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</si>
  <si>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</si>
  <si>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</si>
  <si>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</si>
  <si>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</si>
  <si>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</si>
  <si>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</si>
  <si>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</si>
  <si>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</si>
  <si>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</si>
  <si>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</si>
  <si>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</si>
  <si>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</si>
  <si>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</si>
  <si>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</si>
  <si>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</si>
  <si>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</si>
  <si>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</si>
  <si>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</si>
  <si>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</si>
  <si>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</si>
  <si>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</si>
  <si>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</si>
  <si>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</si>
  <si>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</si>
  <si>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</si>
  <si>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</si>
  <si>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</si>
  <si>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</si>
  <si>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</si>
  <si>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</si>
  <si>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</si>
  <si>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</si>
  <si>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</si>
  <si>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</si>
  <si>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</si>
  <si>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</si>
  <si>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</si>
  <si>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</si>
  <si>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</si>
  <si>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</si>
  <si>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</si>
  <si>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</si>
  <si>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</si>
  <si>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</si>
  <si>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</si>
  <si>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</si>
  <si>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</si>
  <si>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</si>
  <si>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</si>
  <si>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</si>
  <si>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</si>
  <si>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</si>
  <si>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</si>
  <si>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</si>
  <si>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</si>
  <si>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</si>
  <si>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</si>
  <si>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</si>
  <si>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</si>
  <si>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</si>
  <si>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</si>
  <si>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</si>
  <si>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</si>
  <si>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</si>
  <si>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</si>
  <si>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</si>
  <si>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</si>
  <si>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</si>
  <si>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</si>
  <si>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</si>
  <si>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</si>
  <si>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</si>
  <si>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</si>
  <si>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</si>
  <si>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</si>
  <si>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</si>
  <si>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</si>
  <si>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</si>
  <si>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</si>
  <si>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</si>
  <si>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</si>
  <si>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</si>
  <si>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</si>
  <si>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</si>
  <si>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</si>
  <si>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</si>
  <si>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</si>
  <si>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</si>
  <si>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</si>
  <si>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</si>
  <si>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</si>
  <si>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</si>
  <si>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</si>
  <si>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</si>
  <si>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</si>
  <si>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</si>
  <si>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</si>
  <si>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</si>
  <si>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</si>
  <si>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</si>
  <si>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</si>
  <si>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</si>
  <si>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</si>
  <si>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</si>
  <si>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</si>
  <si>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</si>
  <si>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</si>
  <si>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</si>
  <si>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</si>
  <si>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</si>
  <si>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</si>
  <si>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</si>
  <si>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</si>
  <si>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</si>
  <si>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</si>
  <si>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</si>
  <si>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</si>
  <si>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</si>
  <si>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</si>
  <si>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</si>
  <si>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</si>
  <si>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</si>
  <si>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</si>
  <si>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</si>
  <si>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</si>
  <si>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</si>
  <si>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</si>
  <si>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</si>
  <si>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</si>
  <si>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</si>
  <si>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</si>
  <si>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</si>
  <si>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</si>
  <si>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</si>
  <si>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</si>
  <si>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</si>
  <si>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</si>
  <si>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</si>
  <si>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</si>
  <si>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</si>
  <si>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</si>
  <si>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</si>
  <si>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</si>
  <si>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</si>
  <si>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</si>
  <si>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</si>
  <si>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</si>
  <si>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</si>
  <si>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</si>
  <si>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</si>
  <si>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</si>
  <si>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</si>
  <si>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</si>
  <si>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</si>
  <si>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</si>
  <si>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</si>
  <si>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</si>
  <si>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</si>
  <si>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</si>
  <si>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</si>
  <si>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</si>
  <si>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</si>
  <si>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</si>
  <si>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</si>
  <si>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</si>
  <si>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</si>
  <si>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</si>
  <si>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</si>
  <si>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</si>
  <si>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</si>
  <si>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</si>
  <si>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</si>
  <si>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</si>
  <si>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</si>
  <si>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</si>
  <si>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</si>
  <si>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</si>
  <si>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</si>
  <si>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</si>
  <si>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</si>
  <si>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</si>
  <si>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</si>
  <si>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</si>
  <si>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</si>
  <si>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</si>
  <si>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</si>
  <si>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</si>
  <si>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</si>
  <si>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</si>
  <si>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</si>
  <si>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</si>
  <si>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</si>
  <si>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</si>
  <si>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</si>
  <si>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</si>
  <si>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</si>
  <si>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</si>
  <si>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</si>
  <si>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</si>
  <si>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</si>
  <si>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</si>
  <si>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</si>
  <si>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</si>
  <si>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</si>
  <si>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</si>
  <si>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</si>
  <si>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</si>
  <si>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</si>
  <si>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</si>
  <si>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</si>
  <si>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</si>
  <si>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</si>
  <si>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</si>
  <si>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</si>
  <si>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</si>
  <si>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</si>
  <si>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</si>
  <si>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</si>
  <si>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</si>
  <si>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</si>
  <si>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</si>
  <si>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</si>
  <si>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</si>
  <si>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</si>
  <si>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</si>
  <si>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</si>
  <si>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</si>
  <si>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</si>
  <si>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</si>
  <si>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</si>
  <si>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</si>
  <si>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</si>
  <si>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</si>
  <si>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</si>
  <si>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</si>
  <si>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</si>
  <si>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</si>
  <si>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</si>
  <si>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</si>
  <si>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</si>
  <si>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</si>
  <si>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</si>
  <si>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</si>
  <si>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</si>
  <si>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</si>
  <si>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</si>
  <si>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</si>
  <si>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</si>
  <si>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</si>
  <si>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</si>
  <si>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</si>
  <si>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</si>
  <si>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</si>
  <si>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</si>
  <si>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</si>
  <si>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</si>
  <si>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</si>
  <si>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</si>
  <si>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</si>
  <si>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</si>
  <si>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</si>
  <si>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</si>
  <si>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</si>
  <si>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</si>
  <si>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</si>
  <si>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</si>
  <si>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</si>
  <si>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</si>
  <si>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</si>
  <si>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</si>
  <si>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</si>
  <si>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</si>
  <si>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</si>
  <si>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</si>
  <si>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</si>
  <si>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</si>
  <si>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</si>
  <si>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</si>
  <si>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</si>
  <si>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</si>
  <si>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</si>
  <si>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</si>
  <si>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</si>
  <si>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</si>
  <si>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</si>
  <si>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</si>
  <si>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</si>
  <si>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</si>
  <si>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</si>
  <si>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</si>
  <si>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</si>
  <si>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</si>
  <si>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</si>
  <si>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</si>
  <si>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</si>
  <si>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</si>
  <si>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</si>
  <si>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</si>
  <si>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</si>
  <si>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</si>
  <si>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</si>
  <si>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</si>
  <si>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</si>
  <si>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</si>
  <si>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</si>
  <si>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</si>
  <si>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</si>
  <si>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</si>
  <si>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</si>
  <si>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</si>
  <si>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</si>
  <si>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</si>
  <si>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</si>
  <si>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</si>
  <si>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</si>
  <si>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</si>
  <si>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</si>
  <si>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</si>
  <si>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</si>
  <si>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</si>
  <si>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</si>
  <si>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</si>
  <si>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</si>
  <si>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</si>
  <si>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</si>
  <si>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</si>
  <si>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</si>
  <si>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</si>
  <si>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</si>
  <si>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</si>
  <si>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</si>
  <si>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</si>
  <si>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</si>
  <si>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</si>
  <si>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</si>
  <si>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</si>
  <si>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</si>
  <si>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</si>
  <si>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</si>
  <si>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</si>
  <si>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</si>
  <si>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</si>
  <si>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</si>
  <si>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</si>
  <si>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</si>
  <si>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</si>
  <si>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</si>
  <si>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</si>
  <si>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</si>
  <si>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</si>
  <si>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</si>
  <si>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</si>
  <si>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</si>
  <si>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</si>
  <si>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</si>
  <si>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</si>
  <si>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</si>
  <si>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</si>
  <si>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</si>
  <si>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</si>
  <si>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</si>
  <si>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</si>
  <si>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</si>
  <si>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</si>
  <si>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</si>
  <si>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</si>
  <si>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</si>
  <si>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</si>
  <si>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</si>
  <si>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</si>
  <si>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</si>
  <si>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</si>
  <si>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</si>
  <si>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</si>
  <si>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</si>
  <si>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</si>
  <si>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</si>
  <si>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</si>
  <si>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</si>
  <si>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</si>
  <si>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</si>
  <si>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</si>
  <si>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</si>
  <si>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</si>
  <si>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</si>
  <si>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</si>
  <si>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</si>
  <si>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</si>
  <si>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</si>
  <si>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</si>
  <si>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</si>
  <si>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</si>
  <si>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</si>
  <si>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</si>
  <si>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</si>
  <si>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</si>
  <si>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</si>
  <si>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</si>
  <si>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</si>
  <si>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</si>
  <si>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</si>
  <si>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</si>
  <si>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</si>
  <si>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</si>
  <si>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</si>
  <si>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</si>
  <si>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</si>
  <si>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</si>
  <si>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</si>
  <si>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</si>
  <si>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</si>
  <si>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</si>
  <si>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</si>
  <si>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</si>
  <si>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</si>
  <si>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</si>
  <si>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</si>
  <si>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</si>
  <si>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</si>
  <si>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</si>
  <si>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</si>
  <si>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</si>
  <si>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</si>
  <si>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</si>
  <si>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</si>
  <si>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</si>
  <si>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</si>
  <si>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</si>
  <si>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</si>
  <si>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</si>
  <si>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</si>
  <si>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</si>
  <si>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</si>
  <si>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</si>
  <si>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</si>
  <si>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</si>
  <si>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</si>
  <si>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</si>
  <si>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</si>
  <si>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</si>
  <si>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</si>
  <si>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</si>
  <si>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</si>
  <si>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</si>
  <si>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</si>
  <si>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</si>
  <si>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</si>
  <si>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</si>
  <si>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</si>
  <si>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</si>
  <si>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</si>
  <si>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</si>
  <si>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</si>
  <si>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</si>
  <si>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</si>
  <si>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</si>
  <si>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</si>
  <si>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</si>
  <si>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</si>
  <si>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</si>
  <si>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</si>
  <si>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</si>
  <si>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</si>
  <si>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</si>
  <si>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</si>
  <si>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</si>
  <si>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</si>
  <si>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</si>
  <si>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</si>
  <si>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</si>
  <si>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</si>
  <si>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</si>
  <si>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</si>
  <si>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</si>
  <si>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</si>
  <si>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</si>
  <si>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</si>
  <si>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</si>
  <si>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</si>
  <si>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</si>
  <si>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</si>
  <si>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</si>
  <si>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</si>
  <si>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</si>
  <si>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</si>
  <si>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</si>
  <si>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</si>
  <si>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</si>
  <si>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</si>
  <si>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</si>
  <si>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</si>
  <si>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</si>
  <si>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</si>
  <si>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</si>
  <si>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</si>
  <si>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</si>
  <si>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</si>
  <si>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</si>
  <si>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</si>
  <si>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</si>
  <si>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</si>
  <si>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</si>
  <si>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</si>
  <si>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</si>
  <si>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</si>
  <si>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</si>
  <si>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</si>
  <si>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</si>
  <si>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</si>
  <si>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</si>
  <si>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</si>
  <si>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</si>
  <si>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</si>
  <si>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</si>
  <si>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</si>
  <si>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</si>
  <si>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</si>
  <si>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</si>
  <si>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</si>
  <si>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</si>
  <si>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</si>
  <si>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</si>
  <si>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</si>
  <si>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</si>
  <si>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</si>
  <si>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</si>
  <si>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</si>
  <si>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</si>
  <si>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</si>
  <si>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</si>
  <si>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</si>
  <si>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</si>
  <si>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</si>
  <si>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</si>
  <si>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</si>
  <si>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</si>
  <si>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</si>
  <si>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</si>
  <si>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</si>
  <si>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</si>
  <si>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</si>
  <si>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</si>
  <si>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</si>
  <si>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</si>
  <si>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</si>
  <si>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</si>
  <si>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</si>
  <si>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</si>
  <si>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</si>
  <si>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</si>
  <si>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</si>
  <si>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</si>
  <si>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</si>
  <si>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</si>
  <si>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</si>
  <si>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</si>
  <si>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</si>
  <si>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</si>
  <si>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</si>
  <si>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</si>
  <si>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</si>
  <si>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</si>
  <si>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</si>
  <si>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</si>
  <si>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</si>
  <si>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</si>
  <si>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</si>
  <si>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</si>
  <si>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</si>
  <si>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</si>
  <si>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</si>
  <si>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</si>
  <si>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</si>
  <si>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</si>
  <si>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</si>
  <si>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</si>
  <si>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</si>
  <si>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</si>
  <si>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</si>
  <si>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</si>
  <si>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</si>
  <si>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</si>
  <si>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</si>
  <si>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</si>
  <si>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</si>
  <si>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</si>
  <si>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</si>
  <si>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</si>
  <si>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</si>
  <si>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</si>
  <si>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</si>
  <si>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</si>
  <si>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</si>
  <si>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</si>
  <si>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</si>
  <si>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</si>
  <si>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</si>
  <si>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</si>
  <si>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</si>
  <si>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</si>
  <si>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</si>
  <si>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</si>
  <si>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</si>
  <si>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</si>
  <si>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</si>
  <si>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</si>
  <si>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</si>
  <si>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</si>
  <si>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</si>
  <si>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</si>
  <si>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</si>
  <si>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</si>
  <si>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</si>
  <si>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</si>
  <si>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</si>
  <si>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</si>
  <si>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</si>
  <si>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</si>
  <si>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</si>
  <si>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</si>
  <si>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</si>
  <si>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</si>
  <si>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</si>
  <si>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</si>
  <si>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</si>
  <si>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</si>
  <si>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</si>
  <si>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</si>
  <si>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</si>
  <si>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</si>
  <si>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</si>
  <si>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</si>
  <si>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</si>
  <si>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</si>
  <si>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</si>
  <si>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</si>
  <si>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</si>
  <si>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</si>
  <si>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</si>
  <si>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</si>
  <si>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</si>
  <si>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</si>
  <si>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</si>
  <si>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</si>
  <si>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</si>
  <si>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</si>
  <si>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</si>
  <si>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</si>
  <si>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</si>
  <si>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</si>
  <si>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</si>
  <si>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</si>
  <si>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</si>
  <si>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</si>
  <si>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</si>
  <si>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</si>
  <si>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</si>
  <si>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</si>
  <si>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</si>
  <si>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</si>
  <si>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</si>
  <si>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</si>
  <si>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</si>
  <si>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</si>
  <si>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</si>
  <si>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</si>
  <si>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</si>
  <si>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</si>
  <si>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</si>
  <si>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</si>
  <si>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</si>
  <si>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</si>
  <si>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</si>
  <si>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</si>
  <si>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</si>
  <si>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</si>
  <si>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</si>
  <si>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</si>
  <si>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</si>
  <si>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</si>
  <si>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</si>
  <si>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</si>
  <si>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</si>
  <si>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</si>
  <si>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</si>
  <si>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</si>
  <si>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</si>
  <si>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</si>
  <si>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</si>
  <si>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</si>
  <si>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</si>
  <si>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</si>
  <si>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</si>
  <si>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</si>
  <si>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</si>
  <si>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</si>
  <si>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</si>
  <si>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</si>
  <si>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</si>
  <si>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</si>
  <si>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</si>
  <si>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</si>
  <si>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</si>
  <si>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</si>
  <si>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</si>
  <si>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</si>
  <si>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</si>
  <si>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</si>
  <si>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</si>
  <si>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</si>
  <si>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</si>
  <si>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</si>
  <si>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</si>
  <si>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</si>
  <si>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</si>
  <si>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</si>
  <si>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</si>
  <si>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</si>
  <si>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</si>
  <si>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</si>
  <si>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</si>
  <si>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</si>
  <si>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</si>
  <si>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</si>
  <si>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</si>
  <si>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</si>
  <si>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</si>
  <si>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</si>
  <si>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</si>
  <si>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</si>
  <si>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</si>
  <si>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</si>
  <si>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</si>
  <si>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</si>
  <si>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</si>
  <si>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</si>
  <si>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</si>
  <si>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</si>
  <si>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</si>
  <si>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</si>
  <si>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</si>
  <si>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</si>
  <si>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</si>
  <si>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</si>
  <si>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</si>
  <si>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</si>
  <si>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</si>
  <si>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</si>
  <si>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</si>
  <si>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</si>
  <si>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</si>
  <si>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</si>
  <si>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</si>
  <si>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</si>
  <si>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</si>
  <si>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</si>
  <si>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</si>
  <si>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</si>
  <si>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</si>
  <si>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</si>
  <si>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</si>
  <si>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</si>
  <si>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</si>
  <si>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</si>
  <si>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</si>
  <si>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</si>
  <si>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</si>
  <si>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</si>
  <si>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</si>
  <si>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</si>
  <si>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</si>
  <si>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</si>
  <si>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</si>
  <si>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</si>
  <si>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</si>
  <si>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</si>
  <si>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</si>
  <si>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</si>
  <si>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</si>
  <si>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</si>
  <si>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</si>
  <si>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</si>
  <si>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</si>
  <si>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</si>
  <si>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</si>
  <si>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</si>
  <si>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</si>
  <si>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</si>
  <si>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</si>
  <si>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</si>
  <si>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</si>
  <si>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</si>
  <si>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</si>
  <si>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</si>
  <si>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</si>
  <si>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</si>
  <si>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</si>
  <si>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</si>
  <si>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</si>
  <si>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</si>
  <si>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</si>
  <si>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</si>
  <si>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</si>
  <si>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</si>
  <si>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</si>
  <si>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</si>
  <si>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</si>
  <si>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</si>
  <si>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</si>
  <si>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</si>
  <si>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</si>
  <si>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</si>
  <si>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</si>
  <si>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</si>
  <si>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</si>
  <si>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</si>
  <si>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</si>
  <si>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</si>
  <si>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</si>
  <si>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</si>
  <si>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</si>
  <si>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</si>
  <si>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</si>
  <si>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</si>
  <si>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</si>
  <si>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</si>
  <si>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</si>
  <si>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</si>
  <si>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</si>
  <si>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</si>
  <si>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</si>
  <si>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</si>
  <si>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</si>
  <si>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</si>
  <si>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</si>
  <si>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</si>
  <si>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</si>
  <si>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</si>
  <si>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</si>
  <si>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</si>
  <si>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</si>
  <si>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</si>
  <si>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</si>
  <si>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</si>
  <si>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</si>
  <si>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</si>
  <si>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</si>
  <si>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</si>
  <si>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</si>
  <si>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</si>
  <si>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</si>
  <si>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</si>
  <si>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</si>
  <si>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</si>
  <si>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</si>
  <si>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</si>
  <si>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</si>
  <si>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</si>
  <si>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</si>
  <si>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</si>
  <si>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</si>
  <si>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</si>
  <si>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</si>
  <si>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</si>
  <si>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</si>
  <si>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</si>
  <si>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</si>
  <si>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</si>
  <si>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</si>
  <si>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</si>
  <si>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</si>
  <si>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</si>
  <si>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</si>
  <si>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</si>
  <si>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</si>
  <si>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</si>
  <si>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</si>
  <si>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</si>
  <si>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</si>
  <si>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</si>
  <si>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</si>
  <si>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</si>
  <si>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</si>
  <si>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</si>
  <si>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</si>
  <si>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</si>
  <si>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</si>
  <si>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</si>
  <si>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</si>
  <si>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</si>
  <si>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</si>
  <si>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</si>
  <si>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</si>
  <si>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</si>
  <si>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</si>
  <si>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</si>
  <si>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</si>
  <si>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</si>
  <si>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</si>
  <si>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</si>
  <si>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</si>
  <si>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</si>
  <si>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</si>
  <si>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</si>
  <si>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</si>
  <si>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</si>
  <si>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</si>
  <si>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</si>
  <si>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</si>
  <si>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</si>
  <si>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</si>
  <si>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</si>
  <si>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</si>
  <si>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</si>
  <si>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</si>
  <si>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</si>
  <si>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</si>
  <si>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</si>
  <si>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</si>
  <si>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</si>
  <si>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</si>
  <si>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</si>
  <si>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</si>
  <si>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</si>
  <si>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</si>
  <si>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</si>
  <si>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</si>
  <si>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</si>
  <si>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</si>
  <si>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</si>
  <si>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</si>
  <si>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</si>
  <si>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</si>
  <si>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</si>
  <si>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</si>
  <si>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</si>
  <si>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</si>
  <si>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</si>
  <si>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</si>
  <si>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</si>
  <si>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</si>
  <si>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</si>
  <si>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</si>
  <si>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</si>
  <si>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</si>
  <si>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</si>
  <si>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</si>
  <si>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</si>
  <si>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</si>
  <si>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</si>
  <si>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</si>
  <si>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</si>
  <si>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</si>
  <si>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</si>
  <si>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</si>
  <si>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</si>
  <si>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</si>
  <si>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</si>
  <si>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</si>
  <si>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</si>
  <si>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</si>
  <si>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</si>
  <si>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</si>
  <si>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</si>
  <si>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</si>
  <si>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</si>
  <si>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</si>
  <si>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</si>
  <si>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</si>
  <si>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</si>
  <si>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</si>
  <si>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</si>
  <si>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</si>
  <si>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</si>
  <si>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</si>
  <si>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</si>
  <si>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</si>
  <si>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</si>
  <si>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</si>
  <si>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</si>
  <si>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</si>
  <si>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</si>
  <si>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</si>
  <si>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</si>
  <si>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</si>
  <si>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</si>
  <si>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</si>
  <si>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</si>
  <si>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</si>
  <si>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</si>
  <si>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</si>
  <si>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</si>
  <si>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</si>
  <si>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</si>
  <si>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</si>
  <si>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</si>
  <si>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</si>
  <si>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</si>
  <si>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</si>
  <si>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</si>
  <si>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</si>
  <si>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</si>
  <si>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</si>
  <si>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</si>
  <si>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</si>
  <si>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</si>
  <si>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</si>
  <si>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</si>
  <si>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</si>
  <si>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</si>
  <si>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</si>
  <si>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</si>
  <si>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</si>
  <si>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</si>
  <si>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</si>
  <si>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</si>
  <si>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</si>
  <si>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</si>
  <si>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</si>
  <si>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</si>
  <si>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</si>
  <si>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</si>
  <si>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</si>
  <si>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</si>
  <si>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</si>
  <si>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</si>
  <si>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</si>
  <si>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</si>
  <si>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</si>
  <si>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</si>
  <si>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</si>
  <si>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</si>
  <si>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</si>
  <si>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</si>
  <si>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</si>
  <si>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</si>
  <si>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</si>
  <si>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</si>
  <si>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</si>
  <si>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</si>
  <si>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</si>
  <si>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</si>
  <si>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</si>
  <si>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</si>
  <si>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</si>
  <si>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</si>
  <si>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</si>
  <si>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</si>
  <si>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</si>
  <si>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</si>
  <si>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</si>
  <si>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</si>
  <si>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</si>
  <si>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</si>
  <si>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</si>
  <si>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</si>
  <si>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</si>
  <si>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</si>
  <si>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</si>
  <si>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</si>
  <si>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</si>
  <si>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</si>
  <si>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</si>
  <si>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</si>
  <si>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</si>
  <si>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</si>
  <si>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</si>
  <si>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</si>
  <si>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</si>
  <si>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</si>
  <si>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</si>
  <si>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</si>
  <si>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</si>
  <si>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</si>
  <si>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</si>
  <si>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</si>
  <si>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</si>
  <si>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</si>
  <si>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</si>
  <si>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</si>
  <si>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</si>
  <si>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</si>
  <si>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</si>
  <si>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</si>
  <si>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</si>
  <si>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</si>
  <si>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</si>
  <si>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</si>
  <si>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</si>
  <si>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</si>
  <si>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</si>
  <si>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</si>
  <si>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</si>
  <si>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</si>
  <si>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</si>
  <si>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</si>
  <si>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</si>
  <si>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</si>
  <si>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</si>
  <si>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</si>
  <si>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</si>
  <si>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</si>
  <si>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</si>
  <si>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</si>
  <si>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</si>
  <si>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</si>
  <si>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</si>
  <si>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</si>
  <si>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</si>
  <si>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</si>
  <si>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</si>
  <si>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</si>
  <si>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</si>
  <si>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</si>
  <si>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</si>
  <si>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</si>
  <si>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</si>
  <si>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</si>
  <si>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</si>
  <si>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</si>
  <si>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</si>
  <si>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</si>
  <si>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</si>
  <si>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</si>
  <si>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</si>
  <si>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</si>
  <si>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</si>
  <si>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</si>
  <si>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</si>
  <si>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</si>
  <si>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</si>
  <si>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</si>
  <si>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</si>
  <si>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</si>
  <si>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</si>
  <si>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</si>
  <si>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</si>
  <si>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</si>
  <si>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</si>
  <si>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</si>
  <si>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</si>
  <si>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</si>
  <si>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</si>
  <si>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</si>
  <si>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</si>
  <si>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</si>
  <si>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</si>
  <si>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</si>
  <si>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</si>
  <si>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</si>
  <si>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</si>
  <si>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</si>
  <si>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</si>
  <si>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</si>
  <si>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</si>
  <si>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</si>
  <si>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</si>
  <si>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</si>
  <si>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</si>
  <si>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</si>
  <si>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</si>
  <si>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</si>
  <si>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</si>
  <si>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</si>
  <si>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</si>
  <si>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</si>
  <si>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</si>
  <si>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</si>
  <si>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</si>
  <si>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</si>
  <si>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</si>
  <si>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</si>
  <si>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</si>
  <si>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</si>
  <si>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</si>
  <si>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</si>
  <si>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</si>
  <si>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</si>
  <si>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</si>
  <si>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</si>
  <si>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</si>
  <si>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</si>
  <si>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</si>
  <si>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</si>
  <si>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</si>
  <si>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</si>
  <si>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</si>
  <si>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</si>
  <si>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</si>
  <si>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</si>
  <si>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</si>
  <si>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</si>
  <si>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</si>
  <si>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</si>
  <si>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</si>
  <si>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</si>
  <si>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</si>
  <si>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</si>
  <si>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</si>
  <si>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</si>
  <si>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</si>
  <si>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</si>
  <si>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</si>
  <si>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</si>
  <si>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</si>
  <si>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</si>
  <si>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</si>
  <si>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</si>
  <si>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</si>
  <si>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</si>
  <si>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</si>
  <si>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</si>
  <si>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</si>
  <si>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</si>
  <si>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</si>
  <si>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</si>
  <si>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</si>
  <si>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</si>
  <si>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</si>
  <si>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</si>
  <si>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</si>
  <si>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</si>
  <si>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</si>
  <si>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</si>
  <si>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</si>
  <si>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</si>
  <si>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</si>
  <si>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</si>
  <si>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</si>
  <si>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</si>
  <si>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</si>
  <si>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</si>
  <si>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</si>
  <si>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</si>
  <si>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</si>
  <si>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</si>
  <si>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</si>
  <si>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</si>
  <si>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</si>
  <si>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</si>
  <si>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</si>
  <si>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</si>
  <si>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</si>
  <si>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</si>
  <si>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</si>
  <si>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</si>
  <si>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</si>
  <si>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</si>
  <si>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</si>
  <si>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</si>
  <si>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</si>
  <si>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</si>
  <si>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</si>
  <si>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</si>
  <si>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</si>
  <si>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</si>
  <si>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</si>
  <si>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</si>
  <si>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</si>
  <si>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</si>
  <si>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</si>
  <si>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</si>
  <si>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</si>
  <si>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</si>
  <si>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</si>
  <si>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</si>
  <si>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</si>
  <si>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</si>
  <si>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</si>
  <si>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</si>
  <si>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</si>
  <si>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</si>
  <si>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</si>
  <si>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</si>
  <si>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</si>
  <si>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</si>
  <si>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</si>
  <si>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</si>
  <si>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</si>
  <si>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</si>
  <si>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</si>
  <si>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</si>
  <si>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</si>
  <si>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</si>
  <si>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</si>
  <si>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</si>
  <si>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</si>
  <si>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</si>
  <si>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</si>
  <si>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</si>
  <si>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</si>
  <si>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</si>
  <si>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</si>
  <si>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</si>
  <si>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</si>
  <si>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</si>
  <si>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</si>
  <si>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</si>
  <si>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</si>
  <si>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</si>
  <si>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</si>
  <si>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</si>
  <si>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</si>
  <si>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</si>
  <si>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</si>
  <si>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</si>
  <si>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</si>
  <si>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</si>
  <si>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</si>
  <si>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</si>
  <si>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</si>
  <si>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</si>
  <si>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</si>
  <si>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</si>
  <si>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</si>
  <si>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</si>
  <si>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</si>
  <si>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</si>
  <si>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</si>
  <si>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</si>
  <si>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</si>
  <si>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</si>
  <si>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</si>
  <si>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</si>
  <si>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</si>
  <si>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</si>
  <si>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</si>
  <si>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</si>
  <si>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</si>
  <si>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</si>
  <si>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</si>
  <si>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</si>
  <si>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</si>
  <si>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</si>
  <si>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</si>
  <si>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</si>
  <si>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</si>
  <si>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</si>
  <si>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</si>
  <si>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</si>
  <si>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</si>
  <si>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</si>
  <si>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</si>
  <si>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</si>
  <si>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</si>
  <si>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</si>
  <si>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</si>
  <si>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</si>
  <si>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</si>
  <si>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</si>
  <si>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</si>
  <si>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</si>
  <si>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</si>
  <si>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</si>
  <si>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</si>
  <si>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</si>
  <si>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</si>
  <si>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</si>
  <si>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</si>
  <si>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</si>
  <si>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</si>
  <si>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</si>
  <si>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</si>
  <si>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</si>
  <si>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</si>
  <si>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</si>
  <si>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</si>
  <si>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</si>
  <si>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</si>
  <si>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</si>
  <si>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</si>
  <si>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</si>
  <si>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</si>
  <si>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</si>
  <si>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</si>
  <si>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</si>
  <si>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</si>
  <si>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</si>
  <si>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</si>
  <si>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</si>
  <si>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</si>
  <si>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</si>
  <si>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</si>
  <si>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</si>
  <si>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</si>
  <si>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</si>
  <si>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</si>
  <si>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</si>
  <si>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</si>
  <si>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</si>
  <si>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</si>
  <si>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</si>
  <si>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</si>
  <si>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</si>
  <si>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</si>
  <si>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</si>
  <si>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</si>
  <si>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</si>
  <si>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</si>
  <si>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</si>
  <si>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</si>
  <si>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</si>
  <si>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</si>
  <si>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</si>
  <si>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</si>
  <si>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</si>
  <si>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</si>
  <si>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</si>
  <si>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</si>
  <si>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</si>
  <si>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</si>
  <si>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</si>
  <si>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</si>
  <si>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</si>
  <si>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</si>
  <si>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</si>
  <si>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</si>
  <si>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</si>
  <si>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</si>
  <si>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</si>
  <si>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</si>
  <si>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</si>
  <si>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</si>
  <si>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</si>
  <si>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</si>
  <si>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</si>
  <si>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</si>
  <si>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</si>
  <si>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</si>
  <si>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</si>
  <si>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</si>
  <si>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</si>
  <si>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</si>
  <si>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</si>
  <si>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</si>
  <si>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</si>
  <si>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</si>
  <si>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</si>
  <si>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</si>
  <si>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</si>
  <si>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</si>
  <si>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</si>
  <si>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</si>
  <si>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</si>
  <si>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</si>
  <si>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</si>
  <si>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</si>
  <si>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</si>
  <si>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</si>
  <si>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</si>
  <si>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</si>
  <si>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</si>
  <si>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</si>
  <si>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</si>
  <si>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</si>
  <si>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</si>
  <si>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</si>
  <si>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</si>
  <si>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</si>
  <si>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</si>
  <si>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</si>
  <si>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</si>
  <si>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</si>
  <si>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</si>
  <si>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</si>
  <si>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</si>
  <si>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</si>
  <si>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</si>
  <si>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</si>
  <si>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</si>
  <si>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</si>
  <si>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</si>
  <si>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</si>
  <si>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</si>
  <si>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</si>
  <si>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</si>
  <si>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</si>
  <si>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</si>
  <si>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</si>
  <si>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</si>
  <si>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</si>
  <si>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</si>
  <si>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</si>
  <si>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</si>
  <si>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</si>
  <si>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</si>
  <si>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</si>
  <si>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</si>
  <si>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</si>
  <si>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</si>
  <si>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</si>
  <si>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</si>
  <si>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</si>
  <si>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</si>
  <si>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</si>
  <si>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</si>
  <si>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</si>
  <si>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</si>
  <si>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</si>
  <si>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</si>
  <si>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</si>
  <si>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</si>
  <si>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</si>
  <si>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</si>
  <si>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</si>
  <si>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</si>
  <si>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</si>
  <si>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</si>
  <si>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</si>
  <si>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</si>
  <si>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</si>
  <si>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</si>
  <si>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</si>
  <si>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</si>
  <si>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</si>
  <si>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</si>
  <si>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</si>
  <si>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</si>
  <si>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</si>
  <si>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</si>
  <si>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</si>
  <si>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</si>
  <si>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</si>
  <si>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</si>
  <si>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</si>
  <si>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</si>
  <si>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</si>
  <si>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</si>
  <si>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</si>
  <si>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</si>
  <si>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</si>
  <si>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</si>
  <si>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</si>
  <si>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</si>
  <si>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</si>
  <si>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</si>
  <si>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</si>
  <si>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</si>
  <si>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</si>
  <si>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</si>
  <si>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</si>
  <si>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</si>
  <si>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</si>
  <si>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</si>
  <si>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</si>
  <si>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</si>
  <si>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</si>
  <si>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</si>
  <si>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</si>
  <si>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</si>
  <si>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</si>
  <si>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</si>
  <si>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</si>
  <si>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</si>
  <si>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</si>
  <si>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</si>
  <si>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</si>
  <si>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</si>
  <si>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</si>
  <si>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</si>
  <si>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</si>
  <si>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</si>
  <si>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</si>
  <si>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</si>
  <si>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</si>
  <si>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</si>
  <si>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</si>
  <si>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</si>
  <si>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</si>
  <si>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</si>
  <si>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</si>
  <si>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</si>
  <si>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</si>
  <si>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</si>
  <si>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</si>
  <si>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</si>
  <si>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</si>
  <si>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</si>
  <si>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</si>
  <si>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</si>
  <si>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</si>
  <si>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</si>
  <si>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</si>
  <si>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</si>
  <si>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</si>
  <si>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</si>
  <si>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</si>
  <si>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</si>
  <si>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</si>
  <si>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</si>
  <si>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</si>
  <si>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</si>
  <si>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</si>
  <si>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</si>
  <si>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</si>
  <si>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</si>
  <si>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</si>
  <si>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</si>
  <si>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35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</si>
  <si>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</si>
  <si>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</si>
  <si>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</si>
  <si>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</si>
  <si>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</si>
  <si>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</si>
  <si>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30 min</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</si>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</sst>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272.39101770833076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45935.339443750003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45935.339443750003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45935.339443750003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45935.339443750003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45935.339443750003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45935.339443750003</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45935.339443634257</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45935.339443634257</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45935.339443750003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45935.339443750003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45935.339443750003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45935.339443750003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45935.339443750003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45935.339443750003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45935.339443750003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45935.339443750003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45935.339443750003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45935.339443750003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45935.339443750003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45935.339443750003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45935.339443750003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45935.339443750003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45935.339443750003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45935.339443750003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45935.339443750003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45935.339443750003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45935.339443750003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45935.339443750003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45935.339443750003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45935.339443750003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243.6876612268461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128.6123603009255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110.33960567129543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0.14492974536551628</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9.1283912035578396E-2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4.4096412035287358E-2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45935.339443634257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45935.339443634257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45935.339443634257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45935.339443634257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45935.339443634257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45935.339443634257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45935.339443634257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45935.339443634257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45935.339443634257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45935.339443634257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45935.339443634257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45935.339443634257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45935.339443634257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45935.339443634257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45935.339443634257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45935.339443634257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45935.339443634257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45935.339443634257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45935.339443634257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45935.339443634257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45935.339443634257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45935.339443634257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45935.339443634257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45935.339443634257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45935.339443634257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45935.339443634257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45935.339443634257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45935.339443634257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45935.339443634257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45935.339443634257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45935.339443634257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45935.339443634257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45935.339443634257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45935.339443634257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45935.339443634257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45935.339443634257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45935.339443634257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45935.339443634257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45935.339443634257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45935.339443634257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45935.339443634257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45935.339443634257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45935.339443634257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45935.339443634257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45935.339443634257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45935.339443634257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45935.339443634257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45935.339443634257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45935.339443634257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45935.339443634257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45935.339443634257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45935.339443634257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45935.339443634257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45935.339443634257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45935.339443634257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45935.339443634257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45935.339443634257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45935.339443634257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45935.339443634257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45935.339443634257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45935.339443634257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45935.339443634257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45935.339443634257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45935.339443634257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45935.339443634257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45935.339443634257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45935.339443634257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45935.339443634257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45935.339443634257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45935.339443634257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45935.339443634257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45935.339443634257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45935.339443634257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45935.339443634257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45935.339443634257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45935.339443634257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45935.339443634257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45935.339443634257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45935.339443634257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45935.339443634257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45935.339443634257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45935.339443634257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45935.339443634257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45935.339443634257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45935.339443634257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45935.339443634257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45935.339443634257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45935.339443634257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45935.339443634257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45935.339443634257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45935.339443634257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45935.339443634257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45935.339443634257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45935.339443634257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45935.339443634257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45935.339443634257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45935.339443634257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45935.339443634257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45935.339443634257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45935.339443634257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45935.339443634257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45935.339443634257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45935.339443634257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45935.339443634257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45935.339443634257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45935.339443634257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45935.339443634257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45935.339443634257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45935.339443634257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45935.339443634257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45935.339443634257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45935.339443634257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45935.339443634257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45935.339443634257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45935.339443634257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45935.339443634257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45935.339443634257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45935.339443634257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45935.339443634257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45935.339443634257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45935.339443634257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45935.339443634257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45935.339443634257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45935.339443634257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45935.339443634257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45935.339443634257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45935.339443634257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45935.339443634257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45935.339443634257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45935.339443634257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45935.339443634257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45935.339443634257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45935.339443634257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45935.339443634257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45935.339443634257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45935.339443634257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45935.339443634257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45935.339443634257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45935.339443634257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45935.339443634257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45935.339443634257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45935.339443634257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45935.339443634257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45935.339443634257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45935.339443634257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45935.339443634257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45935.339443634257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45935.339443634257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45935.339443634257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45935.339443634257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45935.339443634257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45935.339443634257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45935.339443634257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45935.339443634257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45935.339443634257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45935.339443634257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45935.339443634257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45935.339443634257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45935.339443634257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45935.339443634257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45935.339443634257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45935.339443634257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45935.339443634257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45935.339443634257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45935.339443634257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45935.339443634257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45935.339443634257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45935.339443634257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45935.339443634257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45935.339443634257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45935.339443634257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45935.339443634257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45935.339443634257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45935.339443634257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45935.339443634257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45935.339443634257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45935.339443634257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45935.339443634257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45935.339443634257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45935.339443634257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45935.339443634257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45935.339443634257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45935.339443634257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45935.339443634257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45935.339443634257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45935.339443634257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45935.339443634257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45935.339443634257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45935.339443634257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45935.339443634257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45935.339443634257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45935.339443634257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45935.339443634257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45935.339443634257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45935.339443634257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45935.339443634257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45935.339443634257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45935.339443634257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45935.339443634257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45935.339443634257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45935.339443634257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45935.339443634257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45935.339443634257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45935.339443634257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45935.339443634257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45935.339443634257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45935.339443634257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45935.339443634257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45935.339443634257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45935.339443634257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45935.339443634257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45935.339443634257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45935.339443634257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45935.339443634257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45935.339443634257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45935.339443634257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45935.339443634257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45935.339443634257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45935.339443634257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45935.339443634257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45935.339443634257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45935.339443634257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45935.339443634257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45935.339443634257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45935.339443634257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45935.339443634257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45935.339443634257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45935.339443634257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45935.339443634257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45935.339443634257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45935.339443634257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45935.339443634257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45935.339443634257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45935.339443634257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45935.339443634257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45935.339443634257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45935.339443634257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45935.339443634257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45935.339443634257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45935.339443634257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45935.339443634257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45935.339443634257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45935.339443634257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45935.339443634257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45935.339443634257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45935.339443634257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45935.339443634257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45935.339443634257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45935.339443634257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45935.339443634257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45935.339443634257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45935.339443634257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45935.339443634257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45935.339443634257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45935.339443634257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45935.339443634257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45935.339443634257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45935.339443634257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45935.339443634257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45935.339443634257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45935.339443634257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45935.339443634257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45935.339443634257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45935.339443634257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45935.339443634257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45935.339443634257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45935.339443634257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45935.339443634257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45935.339443634257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45935.339443634257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45935.339443634257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45935.339443634257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45935.339443634257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45935.339443634257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45935.339443634257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45935.339443634257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45935.339443634257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45935.339443634257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45935.339443634257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45935.339443634257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45935.339443634257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45935.339443634257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45935.339443634257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45935.339443634257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45935.339443634257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45935.339443634257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45935.339443634257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45935.339443634257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45935.339443634257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45935.339443634257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45935.339443634257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45935.339443634257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45935.339443634257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45935.339443634257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45935.339443634257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3.3494560186227318E-2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45935.339443634257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45935.339443634257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45935.339443634257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45935.339443634257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45935.339443634257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45935.339443634257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45935.339443634257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45935.339443634257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45935.339443634257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45935.339443634257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45935.339443634257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45935.339443634257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45935.339443634257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45935.339443634257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45935.339443634257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45935.339443634257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45935.339443634257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45935.339443634257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45935.339443634257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45935.339443634257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45935.339443634257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45935.339443634257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45935.339443634257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45935.339443634257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45935.339443634257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45935.339443634257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45935.339443634257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45935.339443634257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45935.339443634257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45935.339443634257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45935.339443634257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45935.339443634257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45935.339443634257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45935.339443634257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45935.339443634257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45935.339443634257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45935.339443634257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45935.339443634257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45935.339443634257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45935.339443634257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45935.339443634257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45935.339443634257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45935.339443634257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45935.339443634257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45935.339443634257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45935.339443634257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45935.339443634257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45935.339443634257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45935.339443634257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45935.339443634257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45935.339443634257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45935.339443634257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45935.339443634257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45935.339443634257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45935.339443634257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45935.339443634257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45935.339443634257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45935.339443634257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45935.339443634257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45935.339443634257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45935.339443634257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45935.339443634257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45935.339443634257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45935.339443634257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45935.339443634257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45935.339443634257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45935.339443634257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45935.339443634257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45935.339443634257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45935.339443634257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45935.339443634257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45935.339443634257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45935.339443634257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45935.339443634257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45935.339443634257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45935.339443634257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45935.339443634257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45935.339443634257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45935.339443634257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45935.339443634257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45935.339443634257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45935.339443634257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45935.339443634257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45935.339443634257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45935.339443634257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45935.339443634257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45935.339443634257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45935.339443634257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45935.339443634257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45935.339443634257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45935.339443634257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45935.339443634257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45935.339443634257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45935.339443634257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45935.339443634257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45935.339443634257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45935.339443634257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45935.339443634257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45935.339443634257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45935.339443634257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45935.339443634257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45935.339443634257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45935.339443634257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45935.339443634257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45935.339443634257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45935.339443634257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45935.339443634257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45935.339443634257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45935.339443634257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45935.339443634257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45935.339443634257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45935.339443634257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45935.339443634257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45935.339443634257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45935.339443634257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45935.339443634257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45935.339443634257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45935.339443634257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45935.339443634257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45935.339443634257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45935.339443634257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45935.339443634257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45935.339443634257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45935.339443634257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45935.339443634257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45935.339443634257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45935.339443634257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45935.339443634257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45935.339443634257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45935.339443634257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45935.339443634257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45935.339443634257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45935.339443634257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45935.339443634257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45935.339443634257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45935.339443634257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45935.339443634257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45935.339443634257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45935.339443634257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45935.339443634257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45935.339443634257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45935.339443634257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45935.339443634257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45935.339443634257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45935.339443634257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45935.339443634257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45935.339443634257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45935.339443634257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45935.339443634257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45935.339443634257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45935.339443634257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45935.339443634257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45935.339443634257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45935.339443634257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45935.339443634257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45935.339443634257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45935.339443634257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45935.339443634257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45935.339443634257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45935.339443634257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45935.339443634257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45935.339443634257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45935.339443634257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45935.339443634257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45935.339443634257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45935.339443634257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45935.339443634257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45935.339443634257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45935.339443634257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45935.339443634257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45935.339443634257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45935.339443634257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45935.339443634257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45935.339443634257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45935.339443634257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45935.339443634257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45935.339443634257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45935.339443634257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45935.339443634257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45935.339443634257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45935.339443634257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45935.339443634257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45935.339443634257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45935.339443634257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45935.339443634257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45935.339443634257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45935.339443634257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45935.339443634257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45935.339443634257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45935.339443634257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45935.339443634257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45935.339443634257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45935.339443634257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45935.339443634257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45935.339443634257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45935.339443634257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45935.339443634257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45935.339443634257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45935.339443634257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45935.339443634257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45935.339443634257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45935.339443634257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45935.339443634257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45935.339443634257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45935.339443634257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45935.339443634257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45935.339443634257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45935.339443634257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45935.339443634257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45935.339443634257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45935.339443634257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45935.339443634257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45935.339443634257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45935.339443634257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45935.339443634257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45935.339443634257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45935.339443634257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45935.339443634257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45935.339443634257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45935.339443634257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45935.339443634257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45935.339443634257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45935.339443634257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45935.339443634257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45935.339443634257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45935.339443634257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45935.339443634257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45935.339443634257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45935.339443634257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45935.339443634257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45935.339443634257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45935.339443634257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45935.339443634257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45935.339443634257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45935.339443634257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45935.339443634257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45935.339443634257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45935.339443634257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45935.339443634257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45935.339443634257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45935.339443634257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45935.339443634257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45935.339443634257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45935.339443634257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45935.339443634257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45935.339443634257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45935.339443634257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45935.339443634257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45935.339443634257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45935.339443634257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45935.339443634257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45935.339443634257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45935.339443634257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45935.339443634257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45935.339443634257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45935.339443634257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45935.339443634257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45935.339443634257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45935.339443634257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45935.339443634257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45935.339443634257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45935.339443634257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45935.339443634257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45935.339443634257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45935.339443634257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45935.339443634257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45935.339443634257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45935.339443634257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45935.339443634257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45935.339443634257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45935.339443634257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45935.339443634257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45935.339443634257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45935.339443634257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45935.339443634257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45935.339443634257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45935.339443634257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45935.339443634257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45935.339443634257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45935.339443634257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45935.339443634257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45935.339443634257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45935.339443634257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45935.339443634257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45935.339443634257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45935.339443634257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45935.339443634257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45935.339443634257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45935.339443634257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45935.339443634257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45935.339443634257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45935.339443634257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45935.339443634257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45935.339443634257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45935.339443634257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45935.339443634257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45935.339443634257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45935.339443634257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45935.339443634257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45935.339443634257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45935.339443634257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45935.339443634257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45935.339443634257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45935.339443634257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45935.339443634257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45935.339443634257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45935.339443634257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45935.339443634257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45935.339443634257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45935.339443634257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45935.339443634257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45935.339443634257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45935.339443634257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45935.339443634257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45935.339443634257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45935.339443634257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45935.339443634257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45935.339443634257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45935.339443634257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45935.339443634257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45935.339443634257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45935.339443634257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45935.339443634257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45935.339443634257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45935.339443634257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45935.339443634257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45935.339443634257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45935.339443634257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45935.339443634257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45935.339443634257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45935.339443634257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45935.339443634257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45935.339443634257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45935.339443634257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45935.339443634257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45935.339443634257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45935.339443634257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45935.339443634257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45935.339443634257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45935.339443634257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45935.339443634257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45935.339443634257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45935.339443634257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45935.339443634257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45935.339443634257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45935.339443634257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45935.339443634257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45935.339443634257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45935.339443634257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45935.339443634257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45935.339443634257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45935.339443634257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45935.339443634257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45935.339443634257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45935.339443634257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45935.339443634257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45935.339443634257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45935.339443634257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45935.339443634257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45935.339443634257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45935.339443750003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45935.339443750003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45935.339443750003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45935.339443750003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45935.339443750003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45935.339443750003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45935.339443750003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45935.339443750003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45935.339443750003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45935.339443750003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45935.339443750003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45935.339443750003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45935.339443750003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45935.339443750003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45935.339443750003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45935.339443750003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45935.339443750003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45935.339443750003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45935.339443750003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45935.339443750003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45935.339443750003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45935.339443750003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45935.339443750003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45935.339443750003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45935.339443750003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45935.339443750003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45935.339443750003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45935.339443750003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45935.339443750003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45935.339443750003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45935.339443750003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45935.339443750003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45935.339443750003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45935.339443750003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45935.339443750003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45935.339443750003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45935.339443750003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45935.339443750003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45935.339443750003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45935.339443750003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45935.339443750003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45935.339443750003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45935.339443750003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45935.339443750003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45935.339443750003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45935.339443750003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45935.339443750003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45935.339443750003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45935.339443750003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45935.339443750003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45935.339443750003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45935.339443750003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45935.339443750003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45935.339443750003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45935.339443750003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45935.339443750003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45935.339443750003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45935.339443750003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45935.339443750003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45935.339443750003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45935.339443750003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45935.339443750003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45935.339443750003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45935.339443750003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45935.339443750003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45935.339443750003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45935.339443750003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45935.339443750003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45935.339443750003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45935.339443750003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45935.339443750003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45935.339443750003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45935.339443750003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45935.339443750003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45935.339443750003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45935.339443750003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45935.339443750003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45935.339443750003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45935.339443750003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45935.339443750003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45935.339443750003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45935.339443750003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45935.339443750003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45935.339443750003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45935.339443750003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45935.339443750003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45935.339443750003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45935.339443750003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45935.339443750003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45935.339443750003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45935.339443750003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45935.339443750003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45935.339443750003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45935.339443750003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45935.339443750003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45935.339443750003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45935.339443750003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45935.339443750003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45935.339443750003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45935.339443750003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45935.339443750003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45935.339443750003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45935.339443750003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45935.339443750003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45935.339443750003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45935.339443750003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45935.339443750003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45935.339443750003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45935.339443750003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45935.339443750003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45935.339443750003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45935.339443750003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45935.339443750003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45935.339443750003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45935.339443750003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45935.339443750003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45935.339443750003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45935.339443750003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45935.339443750003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45935.339443750003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45935.339443750003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45935.339443750003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45935.339443750003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45935.339443750003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45935.339443750003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45935.339443750003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45935.339443750003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45935.339443750003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45935.339443750003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45935.339443750003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45935.339443750003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45935.339443750003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45935.339443750003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45935.339443750003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45935.339443750003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45935.339443750003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45935.339443750003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45935.339443750003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45935.339443750003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45935.339443750003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45935.339443750003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45935.339443750003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45935.339443750003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45935.339443750003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45935.339443750003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45935.339443750003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45935.339443750003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45935.339443750003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45935.339443750003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45935.339443750003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45935.339443750003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45935.339443750003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45935.339443750003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45935.339443750003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45935.339443750003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45935.339443750003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45935.339443750003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45935.339443750003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45935.339443750003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45935.339443750003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45935.339443750003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45935.339443750003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45935.339443750003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45935.339443750003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45935.339443750003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45935.339443750003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45935.339443750003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45935.339443750003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45935.339443750003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45935.339443750003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45935.339443750003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45935.339443750003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45935.339443750003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45935.339443750003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45935.339443750003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45935.339443750003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45935.339443750003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45935.339443750003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45935.339443750003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45935.339443750003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45935.339443750003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45935.339443750003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45935.339443750003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45935.339443750003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45935.339443750003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45935.339443750003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45935.339443750003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45935.339443750003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45935.339443750003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45935.339443750003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45935.339443750003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45935.339443750003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45935.339443750003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45935.339443750003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45935.339443750003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45935.339443750003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45935.339443750003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45935.339443750003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45935.339443750003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45935.339443750003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45935.339443750003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45935.339443750003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45935.339443750003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45935.339443750003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45935.339443750003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45935.339443750003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45935.339443750003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45935.339443750003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45935.339443750003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45935.339443750003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45935.339443750003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45935.339443750003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45935.339443750003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45935.339443750003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45935.339443750003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45935.339443750003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45935.339443750003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45935.339443750003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45935.339443750003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45935.339443750003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45935.339443750003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45935.339443750003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45935.339443750003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45935.339443750003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45935.339443750003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45935.339443750003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45935.339443750003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45935.339443750003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45935.339443750003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45935.339443750003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45935.339443750003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45935.339443750003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45935.339443750003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45935.339443750003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45935.339443750003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45935.339443750003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45935.339443750003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45935.339443750003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45935.339443750003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45935.339443750003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45935.339443750003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45935.339443750003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45935.339443750003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45935.339443750003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45935.339443750003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45935.339443750003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45935.339443750003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45935.339443750003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45935.339443750003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45935.339443750003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45935.339443750003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45935.339443750003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45935.339443750003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45935.339443750003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45935.339443750003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45935.339443750003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45935.339443750003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45935.339443750003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45935.339443750003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45935.339443750003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45935.339443750003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45935.339443750003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45935.339443750003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45935.339443750003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45935.339443750003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45935.339443750003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45935.339443750003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45935.339443750003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45935.339443750003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45935.339443750003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45935.339443750003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45935.339443750003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45935.339443750003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45935.339443750003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45935.339443750003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45935.339443750003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45935.339443750003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45935.339443750003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45935.339443750003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45935.339443750003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45935.339443750003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45935.339443750003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45935.339443750003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45935.339443750003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45935.339443750003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45935.339443750003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45935.339443750003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45935.339443750003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45935.339443750003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45935.339443750003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45935.339443750003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45935.339443750003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45935.339443750003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45935.339443750003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45935.339443750003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45935.339443750003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45935.339443750003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45935.339443750003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45935.339443750003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45935.339443750003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45935.339443750003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45935.339443750003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45935.339443750003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45935.339443750003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45935.339443750003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45935.339443750003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45935.339443750003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45935.339443750003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45935.339443750003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45935.339443750003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45935.339443750003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45935.339443750003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45935.339443750003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45935.339443750003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45935.339443750003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45935.339443750003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45935.339443750003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45935.339443750003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45935.339443750003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45935.339443750003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45935.339443750003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45935.339443750003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45935.339443750003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45935.339443750003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45935.339443750003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45935.339443750003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45935.339443750003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45935.339443750003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45935.339443750003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45935.339443750003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45935.339443750003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45935.339443750003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45935.339443750003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45935.339443750003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45935.339443750003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45935.339443750003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45935.339443750003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45935.339443750003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45935.339443750003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45935.339443750003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45935.339443750003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45935.339443750003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45935.339443750003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45935.339443750003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45935.339443750003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45935.339443750003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45935.339443750003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45935.339443750003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45935.339443750003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45935.339443750003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45935.339443750003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45935.339443750003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45935.339443750003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45935.339443750003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45935.339443750003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45935.339443750003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45935.339443750003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45935.339443750003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45935.339443750003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45935.339443750003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45935.339443750003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45935.339443750003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45935.339443750003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45935.339443750003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45935.339443750003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45935.339443750003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45935.339443750003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45935.339443750003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45935.339443750003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45935.339443750003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45935.339443750003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45935.339443750003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45935.339443750003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45935.339443750003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45935.339443750003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45935.339443750003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45935.339443750003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45935.339443750003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45935.339443750003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45935.339443750003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45935.339443750003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45935.339443750003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45935.339443750003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45935.339443750003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45935.339443750003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45935.339443750003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45935.339443750003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45935.339443750003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45935.339443750003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45935.339443750003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45935.339443750003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45935.339443750003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45935.339443750003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45935.339443750003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45935.339443750003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45935.339443750003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45935.339443750003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45935.339443750003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45935.339443750003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45935.339443750003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45935.339443750003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45935.339443750003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45935.339443750003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45935.339443750003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45935.339443750003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45935.339443750003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45935.339443750003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45935.339443750003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45935.339443750003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45935.339443750003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45935.339443750003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45935.339443750003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45935.339443750003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45935.339443750003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45935.339443750003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45935.339443750003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45935.339443750003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45935.339443750003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45935.339443750003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45935.339443750003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45935.339443750003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45935.339443750003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45935.339443750003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45935.339443750003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45935.339443750003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45935.339443750003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45935.339443750003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45935.339443750003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45935.339443750003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45935.339443750003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45935.339443750003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45935.339443750003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45935.339443750003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45935.339443750003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45935.339443750003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45935.339443750003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45935.339443750003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45935.339443750003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45935.339443750003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45935.339443750003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45935.339443750003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45935.339443750003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45935.339443750003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45935.339443750003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45935.339443750003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45935.339443750003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45935.339443750003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45935.339443750003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45935.339443750003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45935.339443750003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45935.339443750003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45935.339443750003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45935.339443750003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45935.339443750003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45935.339443750003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45935.339443750003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45935.339443750003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45935.339443750003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45935.339443750003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45935.339443750003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45935.339443750003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45935.339443750003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45935.339443750003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45935.339443750003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45935.339443750003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45935.339443750003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45935.339443750003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45935.339443750003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45935.339443750003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45935.339443750003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45935.339443750003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45935.339443750003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45935.339443750003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45935.339443750003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45935.339443750003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45935.339443750003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45935.339443750003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45935.339443750003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45935.339443750003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45935.339443750003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45935.339443750003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45935.339443750003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45935.339443750003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45935.339443750003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45935.339443750003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45935.339443750003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45935.339443750003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45935.339443750003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45935.339443750003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45935.339443750003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45935.339443750003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45935.339443750003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45935.339443750003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45935.339443750003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45935.339443750003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45935.339443750003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45935.339443750003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45935.339443750003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45935.339443750003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45935.339443750003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45935.339443750003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45935.339443750003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45935.339443750003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45935.339443750003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45935.339443750003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45935.339443750003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45935.339443750003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45935.339443750003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45935.339443750003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45935.339443750003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45935.339443750003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45935.339443750003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45935.339443750003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45935.339443750003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45935.339443750003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45935.339443750003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45935.339443750003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45935.339443750003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45935.339443750003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45935.339443750003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45935.339443750003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45935.339443750003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45935.339443750003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45935.339443750003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45935.339443750003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45935.339443750003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45935.339443750003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45935.339443750003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45935.339443750003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45935.339443750003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45935.339443750003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45935.339443750003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45935.339443750003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45935.339443750003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45935.339443750003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45935.339443750003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45935.339443750003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45935.339443750003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45935.339443750003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45935.339443750003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45935.339443750003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45935.339443750003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45935.339443750003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45935.339443750003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45935.339443750003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45935.339443750003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45935.339443750003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45935.339443750003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45935.339443750003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45935.339443750003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45935.339443750003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45935.339443750003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45935.339443750003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45935.339443750003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45935.339443750003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45935.339443750003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45935.339443750003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45935.339443750003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45935.339443750003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45935.339443750003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45935.339443750003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45935.339443750003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45935.339443750003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45935.339443750003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45935.339443750003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45935.339443750003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45935.339443750003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45935.339443750003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45935.339443750003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45935.339443750003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45935.339443750003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45935.339443750003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45935.339443750003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45935.339443750003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45935.339443750003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45935.339443750003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45935.339443750003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45935.339443750003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45935.339443750003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45935.339443750003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45935.339443750003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45935.339443750003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45935.339443750003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45935.339443750003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45935.339443750003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45935.339443750003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45935.339443750003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45935.339443750003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45935.339443750003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45935.339443750003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45935.339443750003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45935.339443750003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45935.339443750003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45935.339443750003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45935.339443750003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45935.339443750003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45935.339443750003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45935.339443750003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45935.339443750003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45935.339443750003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45935.339443750003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45935.339443750003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45935.339443750003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45935.339443750003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45935.339443750003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45935.339443750003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45935.339443750003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45935.339443750003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45935.339443750003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45935.339443750003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45935.339443750003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45935.339443750003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45935.339443750003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45935.339443750003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45935.339443750003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45935.339443750003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45935.339443750003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45935.339443750003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45935.339443750003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45935.339443750003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45935.339443750003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45935.339443750003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45935.339443750003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45935.339443750003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45935.339443750003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45935.339443750003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45935.339443750003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45935.339443750003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45935.339443750003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45935.339443750003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45935.339443750003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45935.339443750003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45935.339443750003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45935.339443750003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45935.339443750003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45935.339443750003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45935.339443750003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45935.339443750003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45935.339443750003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45935.339443750003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45935.339443750003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45935.339443750003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45935.339443750003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45935.339443750003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45935.339443750003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45935.339443750003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45935.339443750003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45935.339443750003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45935.339443750003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45935.339443750003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45935.339443750003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45935.339443750003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45935.339443750003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45935.339443750003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45935.339443750003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45935.339443750003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45935.339443750003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45935.339443750003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45935.339443750003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45935.339443750003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45935.339443750003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45935.339443750003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45935.339443750003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45935.339443750003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45935.339443750003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45935.339443750003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45935.339443750003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45935.339443750003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45935.339443750003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45935.339443750003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45935.339443750003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45935.339443750003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45935.339443750003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45935.339443750003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45935.339443750003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45935.339443750003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45935.339443750003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45935.339443750003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45935.339443750003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45935.339443750003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45935.339443750003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45935.339443750003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45935.339443750003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45935.339443750003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45935.339443750003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45935.339443750003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45935.339443750003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45935.339443750003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45935.339443750003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45935.339443750003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45935.339443750003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45935.339443750003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45935.339443750003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45935.339443750003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45935.339443750003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45935.339443750003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45935.339443750003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45935.339443750003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45935.339443750003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45935.339443750003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45935.339443750003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45935.339443750003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45935.339443750003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45935.339443750003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45935.339443750003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45935.339443750003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45935.339443750003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45935.339443750003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45935.339443750003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45935.339443750003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45935.339443750003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45935.339443750003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45935.339443750003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45935.339443750003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45935.339443750003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45935.339443750003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45935.339443750003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45935.339443750003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45935.339443750003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45935.339443750003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45935.339443750003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45935.339443750003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45935.339443750003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45935.339443750003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45935.339443750003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45935.339443750003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45935.339443750003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45935.339443750003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45935.339443750003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45935.339443750003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45935.339443750003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45935.339443750003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45935.339443750003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45935.339443750003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45935.339443750003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45935.339443750003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45935.339443750003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45935.339443750003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45935.339443750003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45935.339443750003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45935.339443750003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45935.339443750003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45935.339443750003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45935.339443750003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45935.339443750003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45935.339443750003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45935.339443750003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45935.339443750003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45935.339443750003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45935.339443750003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45935.339443750003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45935.339443750003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45935.339443750003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45935.339443750003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45935.339443750003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45935.339443750003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45935.339443750003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45935.339443750003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45935.339443750003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45935.339443750003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45935.339443750003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45935.339443750003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45935.339443750003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45935.339443750003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45935.339443750003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45935.339443750003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45935.339443750003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45935.339443750003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45935.339443750003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45935.339443750003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45935.339443750003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45935.339443750003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45935.339443750003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45935.339443750003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45935.339443750003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45935.339443750003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45935.339443750003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45935.339443750003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45935.339443750003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45935.339443750003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45935.339443750003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45935.339443750003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45935.339443750003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45935.339443750003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45935.339443750003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45935.339443750003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45935.339443750003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45935.339443750003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45935.339443750003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45935.339443750003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45935.339443750003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45935.339443750003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45935.339443750003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45935.339443750003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45935.339443750003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45935.339443750003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45935.339443750003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45935.339443750003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45935.339443750003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45935.339443750003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45935.339443750003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45935.339443750003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45935.339443750003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45935.339443750003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45935.339443750003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45935.339443750003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45935.339443750003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45935.339443750003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45935.339443750003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45935.339443750003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45935.339443750003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45935.339443750003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45935.339443750003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45935.339443750003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45935.339443750003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45935.339443750003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45935.339443750003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45935.339443750003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45935.339443750003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45935.339443750003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45935.339443750003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45935.339443750003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45935.339443750003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45935.339443750003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45935.339443750003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45935.339443750003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45935.339443750003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45935.339443750003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45935.339443750003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45935.339443750003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45935.339443750003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45935.339443750003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45935.339443750003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45935.339443750003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45935.339443750003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45935.339443750003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45935.339443750003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45935.339443750003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45935.339443750003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45935.339443750003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45935.339443750003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45935.339443750003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45935.339443750003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45935.339443750003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45935.339443750003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45935.339443750003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45935.339443750003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45935.339443750003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45935.339443750003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45935.339443750003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45935.339443750003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45935.339443750003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45935.339443750003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45935.339443750003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45935.339443750003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45935.339443750003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45935.339443750003</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231.8587260416607</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4.4491658564802492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39043</v>
      </c>
      <c r="F4" s="113">
        <v>45934.702430555553</v>
      </c>
      <c r="G4" s="114">
        <f ca="1">IFERROR(NOW()-F4,"")</f>
        <v>0.63701307870360324</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0.4936103009240469</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0.34413113425398478</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0.18249918981018709</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28333</v>
      </c>
      <c r="E8" s="112" t="s">
        <v>38964</v>
      </c>
      <c r="F8" s="113">
        <v>45935.321701388886</v>
      </c>
      <c r="G8" s="114">
        <f ca="1">IFERROR(NOW()-F8,"")</f>
        <v>1.7742245370754972E-2</v>
      </c>
      <c r="H8" s="113">
        <v>45935.315972222219</v>
      </c>
      <c r="I8" s="110" t="str">
        <f>IFERROR(VLOOKUP(D8,DB!A:F,6,0),"")</f>
        <v>SCECO</v>
      </c>
      <c r="J8" s="110" t="str">
        <f>IFERROR(VLOOKUP(D8,DB!A:G,7,0),"")</f>
        <v>Dead</v>
      </c>
      <c r="K8" s="115" t="s">
        <v>39074</v>
      </c>
      <c r="L8" s="107" t="str">
        <f>IFERROR(VLOOKUP(D8,DB!A:I,9,0),"")</f>
        <v>Latis</v>
      </c>
    </row>
    <row r="9" spans="1:16" ht="15" customHeight="1">
      <c r="A9" s="110"/>
      <c r="B9" s="110" t="str">
        <f>IFERROR(VLOOKUP(D9,DB!A:K,11,0),"")</f>
        <v/>
      </c>
      <c r="C9" s="111"/>
      <c r="D9" s="107"/>
      <c r="E9" s="112"/>
      <c r="F9" s="113"/>
      <c r="G9" s="114">
        <f ca="1">IFERROR(NOW()-F9,"")</f>
        <v>45935.339443634257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45935.339443634257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45935.339443634257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45935.339443634257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45935.339443634257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45935.339443634257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45935.339443634257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45935.339443634257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45935.339443634257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45935.339443634257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45935.339443634257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45935.339443634257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45935.339443634257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45935.339443634257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45935.339443634257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45935.339443634257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45935.339443634257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45935.339443634257</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43.507383449068584</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39043</v>
      </c>
      <c r="F3" s="38">
        <v>45926.188877314817</v>
      </c>
      <c r="G3" s="39">
        <f ca="1">IFERROR(NOW()-F3,"-")</f>
        <v>9.1505663194402587</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37"/>
      <c r="E4" s="37"/>
      <c r="F4" s="38"/>
      <c r="G4" s="39">
        <f ca="1">IFERROR(NOW()-F4,"-")</f>
        <v>45935.339443634257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45935.339443634257</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45935.339443634257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45935.339443634257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45935.339443634257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45935.339443634257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45935.339443634257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45935.339443634257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45935.339443634257</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45935.339443634257</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45935.339443634257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45935.339443634257</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45935.339443634257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45935.339443634257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45935.339443634257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45935.339443634257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45935.339443634257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45935.339443634257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45935.339443634257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45935.339443634257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45935.339443634257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45935.339443634257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45935.339443634257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45935.339443634257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45935.339443634257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45935.339443634257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45935.339443634257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45935.339443634257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45935.339443634257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45935.339443634257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45935.339443634257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45935.339443634257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45935.339443634257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45935.339443634257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45935.339443634257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45935.339443634257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45935.339443634257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45935.339443634257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45935.339443634257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45935.339443634257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45935.339443634257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45935.339443634257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45935.339443634257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45935.339443634257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45935.339443634257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45935.339443634257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45935.339443634257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45935.339443634257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45935.339443634257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45935.339443634257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45935.339443634257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45935.339443634257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45935.339443634257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45935.339443634257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45935.339443634257</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45935.339443634257</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45935.339443634257</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45935.339443634257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45935.339443634257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45935.339443634257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45935.339443634257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45935.339443634257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45935.339443634257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45935.339443634257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45935.339443634257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45935.339443634257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45935.339443634257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45935.339443634257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45935.339443634257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45935.339443634257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45935.339443634257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45935.339443634257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45935.339443634257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45935.339443634257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45935.339443634257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45935.339443634257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45935.339443634257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45935.339443634257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45935.339443634257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45935.339443634257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45935.339443634257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45935.339443634257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45935.339443634257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45935.339443634257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45935.339443634257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45935.339443634257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45935.339443634257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45935.339443634257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45935.339443634257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45935.339443634257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45935.339443634257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45935.339443634257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45935.339443634257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45935.339443634257</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45935.339443634257</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45935.339443634257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45935.339443634257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45935.339443634257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45935.339443634257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45935.339443634257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45935.339443634257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45935.339443634257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45935.339443634257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45935.339443634257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45935.339443634257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45935.339443634257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45935.339443634257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45935.339443634257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45935.339443634257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45935.339443634257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45935.339443634257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45935.339443634257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45935.339443634257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45935.339443634257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45935.339443634257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45935.339443634257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45935.339443634257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45935.339443634257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45935.339443634257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45935.339443634257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45935.339443634257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45935.339443634257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45935.339443634257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45935.339443634257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45935.339443634257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45935.339443634257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45935.339443634257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45935.339443634257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45935.339443634257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45935.339443634257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45935.339443634257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45935.339443634257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45935.339443634257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45935.339443634257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45935.339443634257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45935.339443634257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45935.339443634257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45935.339443634257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45935.339443634257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45935.339443634257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45935.339443634257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45935.339443634257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45935.339443634257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45935.339443634257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45935.339443634257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45935.339443634257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45935.339443634257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45935.339443634257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45935.339443634257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45935.339443634257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45935.339443634257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45935.339443634257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45935.339443634257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45935.339443634257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45935.339443634257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45935.339443634257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45935.339443634257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45935.339443634257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45935.339443634257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45935.339443634257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45935.339443634257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45935.339443634257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45935.339443634257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45935.339443634257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45935.339443634257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45935.339443634257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45935.339443634257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45935.339443634257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45935.339443634257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45935.339443634257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45935.339443634257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45935.339443634257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45935.339443634257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45935.339443634257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45935.339443634257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45935.339443634257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45935.339443634257</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45935.339443634257</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1.4584714120355784</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8.5665964120344142</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0.39719826388318324</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1.6341195601853542</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5.8714467588288244E-2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45935.339443634257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45935.339443634257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45935.339443634257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45935.339443634257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45935.339443634257</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45935.339443634257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45935.339443634257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45935.339443634257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45935.339443634257</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45935.339443634257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45935.339443634257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45935.339443634257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45935.339443634257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45935.339443634257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45935.339443634257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45935.339443634257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45935.339443634257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45935.339443634257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45935.339443634257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45935.339443634257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45935.339443634257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45935.339443634257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45935.339443634257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45935.339443634257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45935.339443634257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45935.339443634257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45935.339443634257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45935.339443634257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45935.339443634257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45935.339443634257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45935.339443634257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45935.339443634257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45935.339443634257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45935.339443634257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45935.339443634257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45935.339443634257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45935.339443634257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45935.339443634257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45935.339443634257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45935.339443634257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45935.339443634257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45935.339443634257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45935.339443634257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45935.339443634257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45935.339443634257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45935.339443634257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45935.339443634257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45935.339443634257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45935.339443634257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45935.339443634257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45935.339443634257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45935.339443634257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45935.339443634257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45935.339443634257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45935.339443634257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45935.339443634257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45935.339443634257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45935.339443634257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45935.339443634257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45935.339443634257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45935.339443634257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45935.339443634257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45935.339443634257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45935.339443634257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45935.339443634257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45935.339443634257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45935.339443634257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45935.339443634257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45935.339443634257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45935.339443634257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45935.339443634257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45935.339443634257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45935.339443634257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45935.339443634257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45935.339443634257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45935.339443634257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45935.339443634257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45935.339443634257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45935.339443634257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45935.339443634257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45935.339443634257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45935.339443634257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45935.339443634257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45935.339443634257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45935.339443634257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45935.339443634257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45935.339443634257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45935.339443634257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45935.339443634257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45935.339443634257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45935.339443634257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45935.339443634257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45935.339443634257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45935.339443634257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45935.339443634257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45935.339443634257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45935.339443634257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45935.339443634257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45935.339443634257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45935.339443634257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45935.339443634257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45935.339443634257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45935.339443634257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45935.339443634257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45935.339443634257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45935.339443634257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45935.339443634257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45935.339443634257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45935.339443634257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45935.339443634257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45935.339443634257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45935.339443634257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45935.339443634257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45935.339443634257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45935.339443634257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45935.339443634257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45935.339443634257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45935.339443634257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45935.339443634257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45935.339443634257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45935.339443634257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45935.339443634257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45935.339443634257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45935.339443634257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45935.339443634257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45935.339443634257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45935.339443634257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45935.339443634257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45935.339443634257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45935.339443634257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45935.339443634257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45935.339443634257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45935.339443634257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45935.339443634257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45935.339443634257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45935.339443634257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45935.339443634257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45935.339443634257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45935.339443634257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45935.339443634257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45935.339443634257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45935.339443634257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45935.339443634257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45935.339443634257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45935.339443634257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45935.339443634257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45935.339443634257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45935.339443634257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45935.339443634257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45935.339443634257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45935.339443634257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45935.339443634257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45935.339443634257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45935.339443634257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45935.339443634257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45935.339443634257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45935.339443634257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45935.339443634257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45935.339443634257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45935.339443634257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45935.339443634257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45935.339443634257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45935.339443634257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45935.339443634257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45935.339443634257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45935.339443634257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45935.339443634257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45935.339443634257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45935.339443634257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45935.339443634257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45935.339443634257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45935.339443634257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45935.339443634257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45935.339443634257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45935.339443634257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45935.339443634257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45935.339443634257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45935.339443634257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45935.339443634257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45935.339443634257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45935.339443634257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45935.339443634257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45935.339443634257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45935.339443634257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45935.339443634257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45935.339443634257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45935.339443634257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45935.339443634257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45935.339443634257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45935.339443634257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45935.339443634257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45935.339443634257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45935.339443634257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45935.339443634257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45935.339443634257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45935.339443634257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45935.339443634257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45935.339443634257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45935.339443634257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45935.339443634257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45935.339443634257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45935.339443634257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45935.339443634257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45935.339443634257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45935.339443634257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45935.339443634257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45935.339443634257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45935.339443634257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45935.339443634257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45935.339443634257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45935.339443634257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45935.339443634257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45935.339443634257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45935.339443634257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45935.339443634257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45935.339443634257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45935.339443634257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45935.339443634257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45935.339443634257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45935.339443634257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45935.339443634257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45935.339443634257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45935.339443634257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45935.339443634257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45935.339443634257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45935.339443634257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45935.339443634257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45935.339443634257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45935.339443634257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45935.339443634257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45935.339443634257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45935.339443634257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45935.339443634257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45935.339443634257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45935.339443634257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45935.339443634257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45935.339443634257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45935.339443634257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45935.339443634257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45935.339443634257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45935.339443634257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45935.339443634257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45935.339443634257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45935.339443634257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45935.339443634257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45935.339443634257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45935.339443634257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45935.339443634257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45935.339443634257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45935.339443634257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45935.339443634257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45935.339443634257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45935.339443634257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45935.339443634257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45935.339443634257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45935.339443634257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45935.339443634257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45935.339443634257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45935.339443634257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45935.339443634257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45935.339443634257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45935.339443634257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45935.339443634257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45935.339443634257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45935.339443634257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45935.339443634257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45935.339443634257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45935.339443634257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45935.339443634257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45935.339443634257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45935.339443634257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45935.339443634257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45935.339443634257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45935.339443634257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45935.339443634257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45935.339443634257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45935.339443634257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45935.339443634257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45935.339443634257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45935.339443634257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45935.339443634257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45935.339443634257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45935.339443634257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45935.339443634257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45935.339443634257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45935.339443634257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45935.339443634257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45935.339443634257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45935.339443634257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45935.339443634257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45935.339443634257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45935.339443634257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45935.339443634257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45935.339443634257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45935.339443634257</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2025-10-05T05:10:04Z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