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78" documentId="13_ncr:1_{F6CB121F-512D-4AA6-A0C1-0FB36C537598}" xr6:coauthVersionLast="47" xr6:coauthVersionMax="47" xr10:uidLastSave="{E0A771E7-5751-452A-871A-CFD0EA45CF41}"/>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<sst xmlns="http://schemas.openxmlformats.org/spreadsheetml/2006/main" count="179024" uniqueCount="39104">
  <si>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</si>
  <si>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</si>
  <si>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</si>
  <si>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</si>
  <si>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</si>
  <si>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</si>
  <si>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</si>
  <si>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</si>
  <si>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</si>
  <si>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</si>
  <si>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</si>
  <si>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</si>
  <si>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</si>
  <si>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</si>
  <si>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</si>
  <si>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</si>
  <si>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</si>
  <si>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</si>
  <si>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</si>
  <si>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</si>
  <si>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</si>
  <si>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</si>
  <si>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</si>
  <si>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</si>
  <si>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</si>
  <si>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</si>
  <si>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</si>
  <si>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</si>
  <si>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</si>
  <si>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</si>
  <si>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</si>
  <si>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</si>
  <si>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</si>
  <si>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</si>
  <si>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</si>
  <si>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</si>
  <si>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</si>
  <si>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</si>
  <si>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</si>
  <si>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</si>
  <si>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</si>
  <si>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</si>
  <si>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</si>
  <si>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</si>
  <si>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</si>
  <si>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</si>
  <si>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</si>
  <si>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</si>
  <si>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</si>
  <si>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</si>
  <si>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</si>
  <si>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</si>
  <si>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</si>
  <si>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</si>
  <si>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</si>
  <si>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</si>
  <si>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</si>
  <si>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</si>
  <si>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</si>
  <si>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</si>
  <si>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</si>
  <si>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</si>
  <si>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</si>
  <si>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</si>
  <si>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</si>
  <si>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</si>
  <si>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</si>
  <si>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</si>
  <si>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</si>
  <si>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</si>
  <si>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</si>
  <si>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</si>
  <si>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</si>
  <si>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</si>
  <si>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</si>
  <si>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</si>
  <si>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</si>
  <si>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</si>
  <si>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</si>
  <si>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</si>
  <si>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</si>
  <si>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</si>
  <si>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</si>
  <si>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</si>
  <si>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</si>
  <si>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</si>
  <si>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</si>
  <si>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</si>
  <si>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</si>
  <si>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</si>
  <si>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</si>
  <si>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</si>
  <si>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</si>
  <si>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</si>
  <si>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</si>
  <si>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</si>
  <si>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</si>
  <si>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</si>
  <si>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</si>
  <si>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</si>
  <si>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</si>
  <si>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</si>
  <si>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</si>
  <si>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</si>
  <si>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</si>
  <si>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</si>
  <si>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</si>
  <si>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</si>
  <si>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</si>
  <si>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</si>
  <si>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</si>
  <si>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</si>
  <si>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</si>
  <si>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</si>
  <si>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</si>
  <si>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</si>
  <si>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</si>
  <si>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</si>
  <si>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</si>
  <si>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</si>
  <si>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</si>
  <si>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</si>
  <si>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</si>
  <si>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</si>
  <si>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</si>
  <si>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</si>
  <si>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</si>
  <si>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</si>
  <si>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</si>
  <si>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</si>
  <si>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</si>
  <si>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</si>
  <si>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</si>
  <si>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</si>
  <si>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</si>
  <si>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</si>
  <si>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</si>
  <si>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</si>
  <si>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</si>
  <si>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</si>
  <si>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</si>
  <si>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</si>
  <si>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</si>
  <si>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</si>
  <si>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</si>
  <si>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</si>
  <si>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</si>
  <si>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</si>
  <si>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</si>
  <si>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</si>
  <si>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</si>
  <si>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</si>
  <si>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</si>
  <si>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</si>
  <si>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</si>
  <si>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</si>
  <si>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</si>
  <si>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</si>
  <si>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</si>
  <si>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</si>
  <si>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</si>
  <si>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</si>
  <si>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</si>
  <si>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</si>
  <si>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</si>
  <si>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</si>
  <si>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</si>
  <si>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</si>
  <si>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</si>
  <si>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</si>
  <si>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</si>
  <si>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</si>
  <si>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</si>
  <si>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</si>
  <si>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</si>
  <si>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</si>
  <si>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</si>
  <si>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</si>
  <si>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</si>
  <si>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</si>
  <si>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</si>
  <si>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</si>
  <si>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</si>
  <si>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</si>
  <si>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</si>
  <si>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</si>
  <si>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</si>
  <si>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</si>
  <si>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</si>
  <si>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</si>
  <si>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</si>
  <si>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</si>
  <si>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</si>
  <si>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</si>
  <si>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</si>
  <si>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</si>
  <si>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</si>
  <si>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</si>
  <si>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</si>
  <si>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</si>
  <si>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</si>
  <si>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</si>
  <si>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</si>
  <si>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</si>
  <si>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</si>
  <si>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</si>
  <si>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</si>
  <si>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</si>
  <si>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</si>
  <si>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</si>
  <si>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</si>
  <si>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</si>
  <si>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</si>
  <si>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</si>
  <si>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</si>
  <si>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</si>
  <si>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</si>
  <si>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</si>
  <si>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</si>
  <si>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</si>
  <si>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</si>
  <si>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</si>
  <si>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</si>
  <si>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</si>
  <si>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</si>
  <si>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</si>
  <si>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</si>
  <si>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</si>
  <si>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</si>
  <si>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</si>
  <si>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</si>
  <si>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</si>
  <si>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</si>
  <si>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</si>
  <si>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</si>
  <si>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</si>
  <si>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</si>
  <si>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</si>
  <si>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</si>
  <si>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</si>
  <si>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</si>
  <si>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</si>
  <si>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</si>
  <si>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</si>
  <si>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</si>
  <si>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</si>
  <si>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</si>
  <si>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</si>
  <si>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</si>
  <si>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</si>
  <si>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</si>
  <si>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</si>
  <si>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</si>
  <si>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</si>
  <si>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</si>
  <si>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</si>
  <si>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</si>
  <si>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</si>
  <si>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</si>
  <si>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</si>
  <si>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</si>
  <si>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</si>
  <si>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</si>
  <si>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</si>
  <si>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</si>
  <si>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</si>
  <si>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</si>
  <si>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</si>
  <si>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</si>
  <si>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</si>
  <si>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</si>
  <si>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</si>
  <si>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</si>
  <si>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</si>
  <si>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</si>
  <si>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</si>
  <si>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</si>
  <si>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</si>
  <si>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</si>
  <si>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</si>
  <si>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</si>
  <si>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</si>
  <si>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</si>
  <si>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</si>
  <si>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</si>
  <si>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</si>
  <si>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</si>
  <si>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</si>
  <si>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</si>
  <si>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</si>
  <si>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</si>
  <si>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</si>
  <si>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</si>
  <si>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</si>
  <si>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</si>
  <si>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</si>
  <si>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</si>
  <si>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</si>
  <si>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</si>
  <si>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</si>
  <si>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</si>
  <si>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</si>
  <si>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</si>
  <si>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</si>
  <si>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</si>
  <si>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</si>
  <si>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</si>
  <si>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</si>
  <si>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</si>
  <si>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</si>
  <si>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</si>
  <si>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</si>
  <si>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</si>
  <si>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</si>
  <si>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</si>
  <si>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</si>
  <si>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</si>
  <si>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</si>
  <si>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</si>
  <si>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</si>
  <si>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</si>
  <si>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</si>
  <si>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</si>
  <si>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</si>
  <si>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</si>
  <si>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</si>
  <si>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</si>
  <si>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</si>
  <si>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</si>
  <si>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</si>
  <si>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</si>
  <si>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</si>
  <si>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</si>
  <si>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</si>
  <si>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</si>
  <si>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</si>
  <si>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</si>
  <si>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</si>
  <si>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</si>
  <si>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</si>
  <si>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</si>
  <si>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</si>
  <si>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</si>
  <si>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</si>
  <si>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</si>
  <si>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</si>
  <si>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</si>
  <si>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</si>
  <si>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</si>
  <si>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</si>
  <si>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</si>
  <si>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</si>
  <si>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</si>
  <si>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</si>
  <si>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</si>
  <si>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</si>
  <si>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</si>
  <si>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</si>
  <si>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</si>
  <si>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</si>
  <si>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</si>
  <si>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</si>
  <si>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</si>
  <si>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</si>
  <si>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</si>
  <si>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</si>
  <si>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</si>
  <si>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</si>
  <si>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</si>
  <si>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</si>
  <si>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</si>
  <si>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</si>
  <si>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</si>
  <si>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</si>
  <si>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</si>
  <si>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</si>
  <si>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</si>
  <si>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</si>
  <si>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</si>
  <si>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</si>
  <si>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</si>
  <si>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</si>
  <si>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</si>
  <si>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</si>
  <si>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</si>
  <si>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</si>
  <si>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</si>
  <si>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</si>
  <si>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</si>
  <si>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</si>
  <si>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</si>
  <si>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</si>
  <si>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</si>
  <si>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</si>
  <si>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</si>
  <si>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</si>
  <si>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</si>
  <si>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</si>
  <si>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</si>
  <si>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</si>
  <si>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</si>
  <si>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</si>
  <si>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</si>
  <si>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</si>
  <si>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</si>
  <si>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</si>
  <si>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</si>
  <si>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</si>
  <si>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</si>
  <si>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</si>
  <si>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</si>
  <si>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</si>
  <si>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</si>
  <si>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</si>
  <si>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</si>
  <si>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</si>
  <si>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</si>
  <si>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</si>
  <si>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</si>
  <si>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</si>
  <si>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</si>
  <si>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</si>
  <si>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</si>
  <si>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</si>
  <si>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</si>
  <si>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</si>
  <si>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</si>
  <si>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</si>
  <si>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</si>
  <si>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</si>
  <si>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</si>
  <si>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</si>
  <si>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</si>
  <si>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</si>
  <si>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</si>
  <si>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</si>
  <si>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</si>
  <si>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</si>
  <si>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</si>
  <si>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</si>
  <si>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</si>
  <si>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</si>
  <si>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</si>
  <si>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</si>
  <si>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</si>
  <si>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</si>
  <si>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</si>
  <si>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</si>
  <si>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</si>
  <si>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</si>
  <si>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</si>
  <si>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</si>
  <si>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</si>
  <si>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</si>
  <si>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</si>
  <si>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</si>
  <si>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</si>
  <si>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</si>
  <si>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</si>
  <si>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</si>
  <si>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</si>
  <si>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</si>
  <si>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</si>
  <si>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</si>
  <si>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</si>
  <si>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</si>
  <si>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</si>
  <si>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</si>
  <si>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</si>
  <si>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</si>
  <si>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</si>
  <si>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</si>
  <si>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</si>
  <si>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</si>
  <si>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</si>
  <si>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</si>
  <si>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</si>
  <si>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</si>
  <si>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</si>
  <si>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</si>
  <si>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</si>
  <si>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</si>
  <si>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</si>
  <si>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</si>
  <si>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</si>
  <si>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</si>
  <si>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</si>
  <si>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</si>
  <si>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</si>
  <si>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</si>
  <si>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</si>
  <si>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</si>
  <si>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</si>
  <si>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</si>
  <si>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</si>
  <si>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</si>
  <si>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</si>
  <si>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</si>
  <si>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</si>
  <si>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</si>
  <si>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</si>
  <si>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</si>
  <si>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</si>
  <si>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</si>
  <si>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</si>
  <si>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</si>
  <si>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</si>
  <si>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</si>
  <si>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</si>
  <si>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</si>
  <si>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</si>
  <si>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</si>
  <si>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</si>
  <si>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</si>
  <si>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</si>
  <si>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</si>
  <si>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</si>
  <si>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</si>
  <si>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</si>
  <si>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</si>
  <si>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</si>
  <si>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</si>
  <si>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</si>
  <si>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</si>
  <si>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</si>
  <si>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</si>
  <si>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</si>
  <si>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</si>
  <si>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</si>
  <si>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</si>
  <si>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</si>
  <si>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</si>
  <si>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</si>
  <si>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</si>
  <si>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</si>
  <si>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</si>
  <si>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</si>
  <si>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</si>
  <si>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</si>
  <si>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</si>
  <si>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</si>
  <si>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</si>
  <si>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</si>
  <si>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</si>
  <si>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</si>
  <si>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</si>
  <si>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</si>
  <si>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</si>
  <si>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</si>
  <si>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</si>
  <si>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</si>
  <si>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</si>
  <si>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</si>
  <si>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</si>
  <si>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</si>
  <si>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</si>
  <si>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</si>
  <si>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</si>
  <si>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</si>
  <si>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</si>
  <si>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</si>
  <si>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</si>
  <si>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</si>
  <si>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</si>
  <si>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</si>
  <si>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</si>
  <si>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</si>
  <si>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</si>
  <si>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</si>
  <si>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</si>
  <si>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</si>
  <si>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</si>
  <si>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</si>
  <si>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</si>
  <si>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</si>
  <si>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</si>
  <si>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</si>
  <si>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</si>
  <si>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</si>
  <si>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</si>
  <si>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</si>
  <si>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</si>
  <si>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</si>
  <si>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</si>
  <si>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</si>
  <si>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</si>
  <si>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</si>
  <si>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</si>
  <si>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</si>
  <si>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</si>
  <si>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</si>
  <si>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</si>
  <si>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</si>
  <si>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</si>
  <si>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</si>
  <si>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</si>
  <si>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</si>
  <si>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</si>
  <si>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</si>
  <si>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</si>
  <si>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</si>
  <si>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</si>
  <si>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</si>
  <si>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</si>
  <si>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</si>
  <si>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</si>
  <si>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</si>
  <si>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</si>
  <si>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</si>
  <si>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</si>
  <si>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</si>
  <si>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</si>
  <si>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</si>
  <si>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</si>
  <si>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</si>
  <si>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</si>
  <si>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</si>
  <si>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</si>
  <si>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</si>
  <si>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</si>
  <si>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</si>
  <si>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</si>
  <si>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</si>
  <si>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</si>
  <si>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</si>
  <si>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</si>
  <si>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</si>
  <si>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</si>
  <si>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</si>
  <si>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</si>
  <si>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</si>
  <si>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</si>
  <si>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</si>
  <si>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</si>
  <si>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</si>
  <si>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</si>
  <si>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</si>
  <si>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</si>
  <si>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</si>
  <si>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</si>
  <si>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</si>
  <si>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</si>
  <si>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</si>
  <si>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</si>
  <si>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</si>
  <si>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</si>
  <si>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</si>
  <si>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</si>
  <si>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</si>
  <si>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</si>
  <si>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</si>
  <si>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</si>
  <si>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</si>
  <si>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</si>
  <si>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</si>
  <si>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</si>
  <si>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</si>
  <si>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</si>
  <si>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</si>
  <si>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</si>
  <si>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</si>
  <si>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</si>
  <si>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</si>
  <si>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</si>
  <si>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</si>
  <si>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</si>
  <si>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</si>
  <si>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</si>
  <si>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</si>
  <si>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</si>
  <si>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</si>
  <si>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</si>
  <si>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</si>
  <si>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</si>
  <si>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</si>
  <si>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</si>
  <si>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</si>
  <si>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</si>
  <si>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</si>
  <si>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</si>
  <si>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</si>
  <si>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</si>
  <si>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</si>
  <si>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</si>
  <si>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</si>
  <si>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</si>
  <si>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</si>
  <si>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</si>
  <si>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</si>
  <si>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</si>
  <si>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</si>
  <si>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</si>
  <si>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</si>
  <si>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</si>
  <si>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</si>
  <si>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</si>
  <si>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</si>
  <si>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</si>
  <si>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</si>
  <si>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</si>
  <si>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</si>
  <si>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</si>
  <si>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</si>
  <si>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</si>
  <si>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</si>
  <si>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</si>
  <si>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</si>
  <si>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</si>
  <si>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</si>
  <si>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</si>
  <si>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</si>
  <si>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</si>
  <si>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</si>
  <si>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</si>
  <si>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</si>
  <si>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</si>
  <si>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</si>
  <si>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</si>
  <si>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</si>
  <si>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</si>
  <si>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</si>
  <si>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</si>
  <si>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</si>
  <si>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</si>
  <si>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</si>
  <si>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</si>
  <si>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</si>
  <si>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</si>
  <si>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</si>
  <si>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</si>
  <si>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</si>
  <si>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</si>
  <si>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</si>
  <si>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</si>
  <si>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</si>
  <si>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</si>
  <si>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</si>
  <si>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</si>
  <si>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</si>
  <si>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</si>
  <si>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</si>
  <si>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</si>
  <si>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</si>
  <si>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</si>
  <si>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</si>
  <si>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</si>
  <si>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</si>
  <si>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</si>
  <si>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</si>
  <si>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</si>
  <si>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</si>
  <si>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</si>
  <si>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</si>
  <si>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</si>
  <si>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</si>
  <si>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</si>
  <si>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</si>
  <si>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</si>
  <si>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</si>
  <si>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</si>
  <si>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</si>
  <si>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</si>
  <si>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</si>
  <si>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</si>
  <si>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</si>
  <si>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</si>
  <si>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</si>
  <si>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</si>
  <si>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</si>
  <si>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</si>
  <si>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</si>
  <si>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</si>
  <si>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</si>
  <si>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</si>
  <si>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</si>
  <si>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</si>
  <si>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</si>
  <si>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</si>
  <si>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</si>
  <si>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</si>
  <si>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</si>
  <si>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</si>
  <si>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</si>
  <si>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</si>
  <si>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</si>
  <si>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</si>
  <si>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</si>
  <si>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</si>
  <si>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</si>
  <si>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</si>
  <si>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</si>
  <si>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</si>
  <si>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</si>
  <si>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</si>
  <si>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</si>
  <si>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</si>
  <si>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</si>
  <si>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</si>
  <si>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</si>
  <si>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</si>
  <si>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</si>
  <si>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</si>
  <si>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</si>
  <si>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</si>
  <si>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</si>
  <si>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</si>
  <si>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</si>
  <si>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</si>
  <si>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</si>
  <si>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</si>
  <si>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</si>
  <si>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</si>
  <si>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</si>
  <si>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</si>
  <si>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</si>
  <si>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</si>
  <si>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</si>
  <si>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</si>
  <si>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</si>
  <si>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</si>
  <si>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</si>
  <si>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</si>
  <si>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</si>
  <si>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</si>
  <si>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</si>
  <si>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</si>
  <si>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</si>
  <si>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</si>
  <si>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</si>
  <si>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</si>
  <si>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</si>
  <si>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</si>
  <si>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</si>
  <si>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</si>
  <si>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</si>
  <si>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</si>
  <si>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</si>
  <si>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</si>
  <si>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</si>
  <si>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</si>
  <si>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</si>
  <si>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</si>
  <si>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</si>
  <si>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</si>
  <si>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</si>
  <si>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</si>
  <si>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</si>
  <si>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</si>
  <si>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</si>
  <si>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</si>
  <si>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</si>
  <si>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</si>
  <si>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</si>
  <si>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</si>
  <si>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</si>
  <si>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</si>
  <si>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</si>
  <si>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</si>
  <si>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</si>
  <si>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</si>
  <si>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</si>
  <si>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</si>
  <si>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</si>
  <si>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</si>
  <si>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</si>
  <si>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</si>
  <si>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</si>
  <si>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</si>
  <si>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</si>
  <si>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</si>
  <si>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</si>
  <si>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</si>
  <si>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</si>
  <si>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</si>
  <si>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</si>
  <si>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</si>
  <si>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</si>
  <si>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</si>
  <si>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</si>
  <si>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</si>
  <si>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</si>
  <si>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</si>
  <si>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</si>
  <si>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</si>
  <si>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</si>
  <si>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</si>
  <si>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</si>
  <si>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</si>
  <si>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</si>
  <si>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</si>
  <si>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</si>
  <si>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</si>
  <si>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</si>
  <si>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</si>
  <si>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</si>
  <si>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</si>
  <si>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</si>
  <si>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</si>
  <si>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</si>
  <si>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</si>
  <si>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</si>
  <si>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</si>
  <si>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</si>
  <si>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</si>
  <si>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</si>
  <si>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</si>
  <si>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</si>
  <si>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</si>
  <si>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</si>
  <si>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</si>
  <si>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</si>
  <si>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</si>
  <si>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</si>
  <si>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</si>
  <si>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</si>
  <si>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</si>
  <si>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</si>
  <si>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</si>
  <si>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</si>
  <si>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</si>
  <si>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</si>
  <si>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</si>
  <si>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</si>
  <si>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</si>
  <si>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</si>
  <si>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</si>
  <si>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</si>
  <si>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</si>
  <si>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</si>
  <si>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</si>
  <si>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</si>
  <si>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</si>
  <si>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</si>
  <si>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</si>
  <si>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</si>
  <si>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</si>
  <si>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</si>
  <si>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</si>
  <si>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</si>
  <si>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</si>
  <si>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</si>
  <si>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</si>
  <si>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</si>
  <si>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</si>
  <si>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</si>
  <si>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</si>
  <si>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</si>
  <si>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</si>
  <si>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</si>
  <si>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</si>
  <si>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</si>
  <si>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</si>
  <si>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</si>
  <si>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</si>
  <si>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</si>
  <si>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</si>
  <si>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</si>
  <si>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</si>
  <si>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</si>
  <si>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</si>
  <si>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</si>
  <si>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</si>
  <si>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</si>
  <si>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</si>
  <si>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</si>
  <si>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</si>
  <si>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</si>
  <si>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</si>
  <si>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</si>
  <si>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</si>
  <si>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</si>
  <si>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</si>
  <si>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</si>
  <si>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</si>
  <si>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</si>
  <si>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</si>
  <si>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</si>
  <si>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</si>
  <si>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</si>
  <si>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</si>
  <si>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</si>
  <si>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</si>
  <si>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</si>
  <si>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</si>
  <si>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</si>
  <si>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</si>
  <si>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</si>
  <si>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</si>
  <si>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</si>
  <si>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</si>
  <si>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</si>
  <si>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</si>
  <si>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</si>
  <si>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</si>
  <si>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</si>
  <si>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</si>
  <si>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</si>
  <si>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</si>
  <si>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</si>
  <si>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</si>
  <si>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</si>
  <si>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</si>
  <si>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</si>
  <si>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</si>
  <si>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</si>
  <si>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</si>
  <si>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</si>
  <si>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</si>
  <si>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</si>
  <si>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</si>
  <si>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</si>
  <si>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</si>
  <si>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</si>
  <si>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</si>
  <si>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</si>
  <si>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</si>
  <si>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</si>
  <si>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</si>
  <si>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</si>
  <si>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</si>
  <si>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</si>
  <si>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</si>
  <si>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</si>
  <si>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</si>
  <si>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</si>
  <si>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</si>
  <si>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</si>
  <si>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</si>
  <si>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</si>
  <si>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</si>
  <si>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</si>
  <si>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</si>
  <si>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</si>
  <si>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</si>
  <si>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</si>
  <si>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</si>
  <si>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</si>
  <si>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</si>
  <si>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</si>
  <si>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</si>
  <si>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</si>
  <si>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</si>
  <si>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</si>
  <si>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</si>
  <si>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</si>
  <si>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</si>
  <si>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</si>
  <si>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</si>
  <si>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</si>
  <si>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</si>
  <si>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</si>
  <si>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</si>
  <si>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</si>
  <si>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</si>
  <si>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</si>
  <si>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</si>
  <si>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</si>
  <si>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</si>
  <si>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</si>
  <si>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</si>
  <si>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</si>
  <si>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</si>
  <si>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</si>
  <si>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</si>
  <si>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</si>
  <si>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</si>
  <si>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</si>
  <si>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</si>
  <si>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</si>
  <si>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</si>
  <si>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</si>
  <si>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</si>
  <si>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</si>
  <si>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</si>
  <si>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</si>
  <si>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</si>
  <si>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</si>
  <si>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</si>
  <si>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</si>
  <si>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</si>
  <si>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</si>
  <si>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</si>
  <si>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</si>
  <si>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</si>
  <si>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</si>
  <si>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</si>
  <si>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</si>
  <si>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</si>
  <si>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</si>
  <si>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</si>
  <si>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</si>
  <si>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</si>
  <si>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</si>
  <si>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</si>
  <si>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</si>
  <si>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</si>
  <si>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</si>
  <si>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</si>
  <si>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</si>
  <si>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</si>
  <si>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</si>
  <si>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</si>
  <si>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</si>
  <si>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</si>
  <si>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</si>
  <si>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</si>
  <si>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</si>
  <si>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</si>
  <si>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</si>
  <si>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</si>
  <si>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</si>
  <si>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</si>
  <si>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</si>
  <si>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</si>
  <si>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</si>
  <si>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</si>
  <si>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</si>
  <si>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</si>
  <si>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</si>
  <si>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</si>
  <si>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</si>
  <si>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</si>
  <si>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</si>
  <si>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</si>
  <si>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</si>
  <si>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</si>
  <si>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</si>
  <si>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</si>
  <si>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</si>
  <si>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</si>
  <si>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</si>
  <si>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</si>
  <si>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</si>
  <si>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</si>
  <si>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</si>
  <si>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</si>
  <si>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</si>
  <si>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</si>
  <si>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</si>
  <si>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</si>
  <si>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</si>
  <si>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</si>
  <si>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</si>
  <si>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</si>
  <si>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</si>
  <si>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</si>
  <si>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</si>
  <si>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</si>
  <si>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</si>
  <si>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</si>
  <si>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</si>
  <si>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</si>
  <si>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</si>
  <si>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</si>
  <si>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</si>
  <si>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</si>
  <si>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</si>
  <si>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</si>
  <si>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</si>
  <si>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</si>
  <si>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</si>
  <si>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</si>
  <si>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</si>
  <si>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</si>
  <si>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</si>
  <si>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</si>
  <si>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</si>
  <si>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</si>
  <si>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</si>
  <si>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</si>
  <si>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</si>
  <si>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</si>
  <si>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</si>
  <si>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</si>
  <si>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</si>
  <si>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</si>
  <si>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</si>
  <si>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</si>
  <si>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</si>
  <si>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</si>
  <si>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</si>
  <si>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</si>
  <si>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</si>
  <si>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</si>
  <si>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</si>
  <si>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</si>
  <si>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</si>
  <si>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</si>
  <si>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</si>
  <si>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</si>
  <si>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</si>
  <si>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</si>
  <si>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</si>
  <si>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</si>
  <si>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</si>
  <si>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</si>
  <si>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</si>
  <si>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</si>
  <si>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</si>
  <si>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</si>
  <si>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</si>
  <si>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</si>
  <si>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</si>
  <si>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</si>
  <si>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</si>
  <si>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</si>
  <si>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</si>
  <si>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</si>
  <si>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</si>
  <si>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</si>
  <si>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</si>
  <si>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</si>
  <si>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</si>
  <si>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</si>
  <si>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</si>
  <si>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</si>
  <si>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</si>
  <si>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</si>
  <si>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</si>
  <si>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</si>
  <si>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</si>
  <si>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</si>
  <si>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</si>
  <si>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</si>
  <si>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</si>
  <si>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</si>
  <si>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</si>
  <si>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</si>
  <si>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</si>
  <si>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</si>
  <si>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</si>
  <si>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</si>
  <si>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</si>
  <si>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</si>
  <si>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</si>
  <si>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</si>
  <si>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</si>
  <si>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</si>
  <si>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</si>
  <si>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</si>
  <si>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</si>
  <si>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</si>
  <si>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</si>
  <si>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</si>
  <si>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</si>
  <si>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</si>
  <si>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</si>
  <si>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</si>
  <si>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</si>
  <si>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</si>
  <si>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</si>
  <si>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</si>
  <si>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</si>
  <si>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</si>
  <si>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</si>
  <si>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</si>
  <si>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</si>
  <si>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</si>
  <si>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</si>
  <si>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</si>
  <si>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</si>
  <si>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</si>
  <si>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</si>
  <si>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</si>
  <si>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</si>
  <si>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</si>
  <si>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</si>
  <si>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</si>
  <si>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</si>
  <si>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</si>
  <si>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</si>
  <si>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</si>
  <si>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</si>
  <si>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</si>
  <si>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</si>
  <si>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</si>
  <si>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</si>
  <si>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</si>
  <si>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</si>
  <si>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</si>
  <si>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</si>
  <si>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</si>
  <si>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</si>
  <si>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</si>
  <si>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</si>
  <si>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</si>
  <si>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</si>
  <si>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</si>
  <si>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</si>
  <si>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</si>
  <si>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</si>
  <si>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</si>
  <si>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</si>
  <si>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</si>
  <si>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</si>
  <si>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</si>
  <si>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</si>
  <si>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</si>
  <si>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</si>
  <si>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</si>
  <si>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</si>
  <si>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</si>
  <si>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</si>
  <si>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</si>
  <si>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</si>
  <si>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</si>
  <si>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</si>
  <si>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</si>
  <si>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</si>
  <si>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</si>
  <si>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</si>
  <si>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</si>
  <si>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</si>
  <si>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</si>
  <si>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</si>
  <si>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</si>
  <si>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</si>
  <si>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</si>
  <si>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</si>
  <si>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</si>
  <si>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</si>
  <si>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</si>
  <si>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</si>
  <si>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</si>
  <si>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</si>
  <si>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</si>
  <si>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</si>
  <si>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</si>
  <si>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</si>
  <si>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</si>
  <si>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</si>
  <si>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</si>
  <si>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</si>
  <si>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</si>
  <si>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</si>
  <si>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</si>
  <si>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</si>
  <si>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</si>
  <si>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</si>
  <si>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</si>
  <si>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</si>
  <si>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</si>
  <si>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</si>
  <si>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</si>
  <si>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</si>
  <si>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</si>
  <si>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</si>
  <si>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</si>
  <si>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</si>
  <si>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</si>
  <si>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</si>
  <si>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</si>
  <si>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</si>
  <si>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</si>
  <si>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</si>
  <si>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</si>
  <si>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</si>
  <si>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</si>
  <si>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</si>
  <si>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</si>
  <si>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</si>
  <si>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</si>
  <si>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</si>
  <si>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</si>
  <si>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</si>
  <si>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</si>
  <si>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</si>
  <si>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</si>
  <si>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</si>
  <si>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</si>
  <si>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</si>
  <si>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</si>
  <si>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</si>
  <si>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</si>
  <si>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</si>
  <si>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</si>
  <si>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</si>
  <si>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</si>
  <si>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</si>
  <si>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</si>
  <si>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</si>
  <si>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</si>
  <si>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</si>
  <si>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</si>
  <si>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</si>
  <si>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</si>
  <si>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</si>
  <si>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</si>
  <si>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</si>
  <si>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</si>
  <si>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</si>
  <si>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</si>
  <si>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</si>
  <si>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</si>
  <si>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</si>
  <si>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</si>
  <si>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</si>
  <si>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</si>
  <si>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</si>
  <si>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</si>
  <si>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</si>
  <si>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</si>
  <si>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</si>
  <si>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</si>
  <si>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</si>
  <si>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</si>
  <si>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</si>
  <si>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</si>
  <si>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</si>
  <si>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</si>
  <si>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</si>
  <si>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</si>
  <si>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</si>
  <si>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</si>
  <si>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</si>
  <si>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</si>
  <si>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</si>
  <si>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</si>
  <si>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</si>
  <si>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</si>
  <si>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</si>
  <si>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</si>
  <si>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</si>
  <si>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</si>
  <si>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</si>
  <si>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</si>
  <si>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</si>
  <si>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</si>
  <si>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</si>
  <si>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</si>
  <si>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</si>
  <si>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</si>
  <si>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</si>
  <si>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</si>
  <si>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</si>
  <si>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</si>
  <si>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</si>
  <si>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</si>
  <si>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</si>
  <si>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</si>
  <si>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</si>
  <si>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</si>
  <si>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</si>
  <si>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</si>
  <si>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</si>
  <si>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</si>
  <si>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</si>
  <si>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</si>
  <si>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</si>
  <si>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</si>
  <si>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</si>
  <si>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</si>
  <si>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</si>
  <si>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</si>
  <si>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</si>
  <si>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</si>
  <si>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</si>
  <si>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</si>
  <si>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</si>
  <si>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</si>
  <si>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</si>
  <si>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</si>
  <si>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</si>
  <si>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</si>
  <si>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</si>
  <si>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</si>
  <si>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</si>
  <si>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</si>
  <si>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</si>
  <si>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</si>
  <si>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</si>
  <si>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</si>
  <si>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</si>
  <si>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</si>
  <si>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</si>
  <si>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</si>
  <si>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</si>
  <si>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</si>
  <si>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</si>
  <si>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</si>
  <si>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</si>
  <si>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</si>
  <si>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</si>
  <si>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</si>
  <si>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</si>
  <si>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</si>
  <si>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</si>
  <si>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</si>
  <si>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</si>
  <si>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</si>
  <si>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</si>
  <si>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</si>
  <si>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</si>
  <si>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</si>
  <si>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</si>
  <si>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</si>
  <si>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</si>
  <si>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</si>
  <si>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</si>
  <si>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</si>
  <si>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</si>
  <si>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</si>
  <si>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</si>
  <si>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</si>
  <si>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</si>
  <si>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</si>
  <si>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</si>
  <si>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</si>
  <si>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</si>
  <si>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</si>
  <si>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</si>
  <si>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</si>
  <si>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</si>
  <si>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</si>
  <si>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</si>
  <si>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</si>
  <si>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</si>
  <si>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</si>
  <si>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</si>
  <si>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</si>
  <si>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</si>
  <si>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</si>
  <si>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</si>
  <si>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</si>
  <si>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</si>
  <si>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</si>
  <si>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</si>
  <si>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</si>
  <si>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</si>
  <si>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</si>
  <si>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</si>
  <si>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</si>
  <si>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</si>
  <si>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</si>
  <si>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</si>
  <si>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</si>
  <si>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</si>
  <si>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</si>
  <si>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</si>
  <si>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</si>
  <si>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</si>
  <si>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</si>
  <si>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</si>
  <si>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</si>
  <si>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</si>
  <si>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</si>
  <si>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</si>
  <si>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</si>
  <si>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</si>
  <si>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</si>
  <si>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</si>
  <si>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</si>
  <si>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</si>
  <si>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</si>
  <si>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</si>
  <si>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</si>
  <si>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</si>
  <si>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</si>
  <si>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</si>
  <si>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</si>
  <si>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</si>
  <si>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</si>
  <si>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</si>
  <si>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</si>
  <si>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</si>
  <si>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</si>
  <si>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</si>
  <si>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</si>
  <si>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</si>
  <si>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</si>
  <si>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</si>
  <si>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</si>
  <si>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</si>
  <si>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</si>
  <si>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</si>
  <si>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</si>
  <si>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</si>
  <si>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</si>
  <si>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</si>
  <si>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</si>
  <si>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</si>
  <si>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</si>
  <si>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</si>
  <si>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</si>
  <si>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</si>
  <si>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</si>
  <si>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</si>
  <si>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</si>
  <si>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</si>
  <si>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</si>
  <si>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</si>
  <si>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</si>
  <si>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</si>
  <si>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</si>
  <si>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</si>
  <si>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</si>
  <si>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</si>
  <si>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</si>
  <si>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</si>
  <si>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</si>
  <si>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</si>
  <si>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</si>
  <si>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</si>
  <si>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</si>
  <si>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</si>
  <si>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</si>
  <si>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</si>
  <si>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</si>
  <si>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</si>
  <si>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</si>
  <si>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</si>
  <si>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</si>
  <si>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</si>
  <si>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</si>
  <si>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</si>
  <si>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</si>
  <si>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</si>
  <si>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</si>
  <si>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</si>
  <si>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</si>
  <si>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</si>
  <si>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</si>
  <si>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</si>
  <si>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</si>
  <si>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</si>
  <si>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</si>
  <si>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</si>
  <si>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</si>
  <si>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</si>
  <si>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</si>
  <si>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</si>
  <si>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</si>
  <si>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</si>
  <si>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</si>
  <si>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</si>
  <si>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</si>
  <si>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</si>
  <si>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</si>
  <si>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</si>
  <si>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</si>
  <si>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</si>
  <si>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</si>
  <si>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</si>
  <si>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</si>
  <si>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</si>
  <si>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</si>
  <si>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</si>
  <si>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</si>
  <si>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</si>
  <si>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</si>
  <si>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</si>
  <si>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</si>
  <si>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</si>
  <si>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</si>
  <si>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</si>
  <si>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</si>
  <si>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</si>
  <si>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</si>
  <si>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</si>
  <si>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</si>
  <si>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</si>
  <si>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</si>
  <si>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</si>
  <si>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</si>
  <si>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</si>
  <si>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</si>
  <si>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</si>
  <si>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</si>
  <si>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</si>
  <si>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</si>
  <si>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</si>
  <si>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</si>
  <si>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</si>
  <si>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</si>
  <si>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</si>
  <si>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</si>
  <si>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</si>
  <si>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</si>
  <si>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</si>
  <si>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</si>
  <si>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</si>
  <si>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</si>
  <si>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</si>
  <si>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</si>
  <si>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</si>
  <si>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</si>
  <si>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</si>
  <si>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</si>
  <si>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</si>
  <si>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</si>
  <si>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</si>
  <si>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</si>
  <si>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</si>
  <si>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</si>
  <si>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</si>
  <si>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</si>
  <si>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</si>
  <si>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</si>
  <si>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</si>
  <si>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</si>
  <si>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</si>
  <si>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</si>
  <si>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</si>
  <si>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</si>
  <si>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</si>
  <si>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</si>
  <si>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</si>
  <si>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</si>
  <si>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</si>
  <si>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</si>
  <si>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</si>
  <si>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</si>
  <si>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</si>
  <si>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</si>
  <si>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</si>
  <si>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</si>
  <si>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</si>
  <si>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</si>
  <si>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</si>
  <si>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</si>
  <si>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</si>
  <si>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</si>
  <si>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</si>
  <si>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</si>
  <si>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</si>
  <si>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</si>
  <si>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</si>
  <si>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</si>
  <si>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</si>
  <si>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</si>
  <si>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</si>
  <si>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</si>
  <si>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</si>
  <si>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</si>
  <si>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</si>
  <si>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</si>
  <si>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</si>
  <si>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</si>
  <si>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</si>
  <si>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</si>
  <si>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</si>
  <si>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</si>
  <si>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</si>
  <si>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</si>
  <si>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</si>
  <si>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</si>
  <si>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</si>
  <si>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</si>
  <si>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</si>
  <si>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</si>
  <si>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</si>
  <si>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</si>
  <si>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</si>
  <si>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</si>
  <si>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</si>
  <si>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</si>
  <si>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</si>
  <si>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</si>
  <si>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</si>
  <si>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</si>
  <si>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</si>
  <si>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</si>
  <si>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</si>
  <si>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</si>
  <si>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</si>
  <si>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</si>
  <si>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</si>
  <si>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</si>
  <si>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</si>
  <si>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</si>
  <si>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</si>
  <si>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</si>
  <si>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</si>
  <si>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</si>
  <si>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</si>
  <si>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</si>
  <si>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</si>
  <si>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</si>
  <si>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</si>
  <si>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</si>
  <si>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</si>
  <si>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</si>
  <si>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</si>
  <si>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</si>
  <si>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</si>
  <si>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</si>
  <si>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</si>
  <si>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</si>
  <si>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</si>
  <si>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</si>
  <si>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</si>
  <si>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</si>
  <si>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</si>
  <si>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</si>
  <si>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</si>
  <si>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</si>
  <si>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</si>
  <si>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</si>
  <si>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</si>
  <si>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</si>
  <si>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</si>
  <si>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</si>
  <si>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</si>
  <si>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</si>
  <si>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</si>
  <si>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</si>
  <si>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</si>
  <si>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</si>
  <si>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</si>
  <si>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</si>
  <si>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</si>
  <si>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</si>
  <si>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</si>
  <si>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</si>
  <si>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</si>
  <si>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</si>
  <si>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</si>
  <si>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</si>
  <si>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</si>
  <si>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</si>
  <si>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</si>
  <si>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</si>
  <si>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</si>
  <si>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</si>
  <si>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</si>
  <si>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</si>
  <si>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</si>
  <si>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</si>
  <si>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</si>
  <si>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</si>
  <si>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</si>
  <si>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</si>
  <si>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</si>
  <si>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</si>
  <si>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</si>
  <si>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</si>
  <si>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</si>
  <si>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</si>
  <si>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</si>
  <si>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</si>
  <si>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</si>
  <si>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</si>
  <si>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</si>
  <si>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</si>
  <si>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</si>
  <si>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</si>
  <si>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</si>
  <si>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</si>
  <si>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</si>
  <si>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</si>
  <si>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</si>
  <si>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</si>
  <si>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</si>
  <si>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</si>
  <si>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</si>
  <si>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</si>
  <si>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</si>
  <si>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</si>
  <si>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</si>
  <si>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</si>
  <si>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</si>
  <si>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</si>
  <si>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</si>
  <si>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</si>
  <si>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</si>
  <si>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</si>
  <si>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</si>
  <si>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</si>
  <si>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</si>
  <si>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</si>
  <si>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</si>
  <si>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</si>
  <si>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</si>
  <si>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</si>
  <si>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</si>
  <si>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</si>
  <si>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</si>
  <si>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</si>
  <si>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</si>
  <si>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</si>
  <si>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</si>
  <si>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</si>
  <si>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</si>
  <si>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</si>
  <si>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</si>
  <si>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</si>
  <si>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</si>
  <si>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</si>
  <si>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</si>
  <si>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</si>
  <si>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</si>
  <si>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</si>
  <si>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</si>
  <si>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</si>
  <si>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</si>
  <si>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</si>
  <si>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</si>
  <si>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</si>
  <si>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</si>
  <si>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</si>
  <si>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</si>
  <si>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</si>
  <si>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</si>
  <si>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</si>
  <si>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</si>
  <si>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</si>
  <si>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</si>
  <si>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</si>
  <si>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</si>
  <si>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</si>
  <si>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</si>
  <si>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</si>
  <si>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</si>
  <si>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</si>
  <si>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</si>
  <si>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</si>
  <si>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</si>
  <si>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</si>
  <si>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</si>
  <si>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</si>
  <si>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</si>
  <si>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</si>
  <si>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</si>
  <si>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</si>
  <si>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</si>
  <si>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</si>
  <si>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</si>
  <si>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</si>
  <si>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</si>
  <si>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</si>
  <si>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</si>
  <si>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</si>
  <si>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</si>
  <si>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</si>
  <si>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</si>
  <si>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</si>
  <si>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</si>
  <si>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</si>
  <si>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</si>
  <si>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</si>
  <si>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</si>
  <si>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</si>
  <si>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</si>
  <si>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</si>
  <si>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</si>
  <si>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</si>
  <si>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</si>
  <si>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</si>
  <si>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</si>
  <si>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</si>
  <si>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</si>
  <si>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</si>
  <si>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</si>
  <si>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</si>
  <si>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</si>
  <si>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</si>
  <si>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</si>
  <si>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</si>
  <si>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</si>
  <si>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</si>
  <si>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</si>
  <si>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</si>
  <si>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</si>
  <si>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</si>
  <si>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</si>
  <si>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</si>
  <si>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</si>
  <si>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</si>
  <si>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</si>
  <si>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</si>
  <si>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</si>
  <si>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</si>
  <si>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</si>
  <si>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</si>
  <si>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</si>
  <si>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</si>
  <si>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</si>
  <si>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</si>
  <si>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</si>
  <si>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</si>
  <si>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</si>
  <si>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</si>
  <si>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</si>
  <si>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</si>
  <si>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</si>
  <si>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</si>
  <si>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</si>
  <si>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</si>
  <si>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</si>
  <si>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</si>
  <si>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</si>
  <si>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</si>
  <si>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</si>
  <si>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</si>
  <si>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</si>
  <si>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</si>
  <si>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</si>
  <si>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</si>
  <si>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</si>
  <si>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</si>
  <si>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</si>
  <si>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</si>
  <si>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</si>
  <si>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</si>
  <si>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</si>
  <si>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</si>
  <si>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</si>
  <si>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</si>
  <si>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</si>
  <si>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</si>
  <si>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</si>
  <si>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</si>
  <si>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</si>
  <si>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</si>
  <si>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</si>
  <si>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</si>
  <si>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</si>
  <si>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</si>
  <si>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</si>
  <si>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</si>
  <si>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</si>
  <si>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</si>
  <si>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</si>
  <si>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</si>
  <si>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</si>
  <si>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</si>
  <si>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</si>
  <si>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</si>
  <si>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</si>
  <si>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</si>
  <si>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</si>
  <si>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</si>
  <si>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</si>
  <si>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</si>
  <si>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</si>
  <si>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</si>
  <si>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</si>
  <si>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</si>
  <si>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</si>
  <si>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</si>
  <si>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</si>
  <si>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</si>
  <si>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</si>
  <si>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</si>
  <si>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</si>
  <si>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</si>
  <si>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</si>
  <si>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</si>
  <si>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</si>
  <si>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</si>
  <si>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</si>
  <si>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</si>
  <si>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</si>
  <si>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</si>
  <si>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</si>
  <si>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</si>
  <si>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</si>
  <si>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</si>
  <si>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</si>
  <si>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</si>
  <si>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</si>
  <si>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</si>
  <si>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</si>
  <si>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</si>
  <si>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</si>
  <si>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</si>
  <si>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</si>
  <si>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</si>
  <si>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</si>
  <si>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</si>
  <si>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</si>
  <si>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</si>
  <si>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</si>
  <si>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</si>
  <si>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</si>
  <si>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</si>
  <si>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</si>
  <si>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</si>
  <si>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</si>
  <si>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</si>
  <si>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</si>
  <si>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</si>
  <si>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</si>
  <si>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</si>
  <si>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</si>
  <si>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</si>
  <si>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</si>
  <si>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</si>
  <si>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</si>
  <si>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</si>
  <si>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</si>
  <si>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</si>
  <si>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</si>
  <si>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</si>
  <si>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</si>
  <si>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</si>
  <si>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</si>
  <si>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</si>
  <si>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</si>
  <si>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</si>
  <si>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</si>
  <si>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</si>
  <si>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</si>
  <si>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</si>
  <si>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</si>
  <si>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</si>
  <si>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</si>
  <si>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</si>
  <si>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</si>
  <si>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</si>
  <si>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</si>
  <si>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</si>
  <si>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</si>
  <si>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</si>
  <si>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</si>
  <si>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</si>
  <si>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</si>
  <si>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</si>
  <si>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</si>
  <si>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</si>
  <si>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</si>
  <si>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</si>
  <si>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</si>
  <si>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</si>
  <si>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</si>
  <si>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</si>
  <si>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</si>
  <si>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</si>
  <si>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</si>
  <si>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</si>
  <si>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</si>
  <si>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</si>
  <si>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</si>
  <si>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</si>
  <si>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</si>
  <si>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</si>
  <si>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</si>
  <si>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</si>
  <si>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</si>
  <si>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</si>
  <si>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</si>
  <si>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</si>
  <si>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</si>
  <si>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</si>
  <si>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</si>
  <si>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</si>
  <si>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</si>
  <si>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</si>
  <si>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</si>
  <si>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</si>
  <si>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</si>
  <si>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</si>
  <si>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</si>
  <si>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</si>
  <si>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</si>
  <si>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</si>
  <si>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</si>
  <si>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</si>
  <si>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</si>
  <si>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</si>
  <si>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</si>
  <si>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</si>
  <si>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</si>
  <si>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</si>
  <si>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</si>
  <si>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</si>
  <si>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</si>
  <si>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</si>
  <si>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</si>
  <si>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</si>
  <si>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</si>
  <si>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</si>
  <si>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</si>
  <si>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</si>
  <si>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</si>
  <si>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</si>
  <si>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</si>
  <si>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</si>
  <si>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</si>
  <si>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</si>
  <si>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</si>
  <si>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</si>
  <si>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</si>
  <si>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</si>
  <si>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</si>
  <si>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</si>
  <si>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</si>
  <si>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</si>
  <si>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</si>
  <si>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</si>
  <si>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</si>
  <si>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</si>
  <si>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</si>
  <si>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</si>
  <si>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</si>
  <si>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</si>
  <si>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</si>
  <si>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</si>
  <si>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</si>
  <si>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</si>
  <si>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</si>
  <si>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</si>
  <si>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</si>
  <si>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</si>
  <si>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</si>
  <si>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</si>
  <si>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</si>
  <si>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</si>
  <si>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</si>
  <si>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</si>
  <si>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</si>
  <si>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</si>
  <si>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</si>
  <si>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</si>
  <si>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</si>
  <si>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</si>
  <si>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</si>
  <si>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</si>
  <si>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</si>
  <si>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</si>
  <si>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</si>
  <si>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</si>
  <si>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</si>
  <si>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</si>
  <si>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</si>
  <si>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</si>
  <si>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</si>
  <si>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</si>
  <si>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</si>
  <si>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</si>
  <si>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</si>
  <si>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</si>
  <si>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</si>
  <si>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</si>
  <si>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</si>
  <si>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</si>
  <si>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</si>
  <si>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</si>
  <si>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</si>
  <si>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</si>
  <si>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</si>
  <si>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</si>
  <si>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</si>
  <si>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</si>
  <si>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</si>
  <si>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</si>
  <si>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</si>
  <si>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</si>
  <si>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</si>
  <si>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</si>
  <si>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</si>
  <si>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</si>
  <si>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</si>
  <si>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</si>
  <si>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</si>
  <si>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</si>
  <si>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</si>
  <si>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</si>
  <si>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</si>
  <si>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</si>
  <si>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</si>
  <si>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</si>
  <si>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</si>
  <si>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</si>
  <si>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</si>
  <si>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</si>
  <si>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</si>
  <si>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</si>
  <si>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</si>
  <si>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</si>
  <si>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</si>
  <si>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</si>
  <si>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</si>
  <si>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</si>
  <si>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</si>
  <si>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</si>
  <si>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</si>
  <si>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</si>
  <si>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</si>
  <si>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</si>
  <si>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</si>
  <si>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</si>
  <si>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</si>
  <si>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</si>
  <si>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</si>
  <si>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</si>
  <si>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</si>
  <si>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</si>
  <si>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</si>
  <si>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</si>
  <si>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</si>
  <si>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</si>
  <si>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</si>
  <si>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</si>
  <si>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</si>
  <si>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</si>
  <si>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</si>
  <si>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</si>
  <si>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</si>
  <si>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</si>
  <si>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</si>
  <si>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</si>
  <si>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</si>
  <si>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</si>
  <si>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</si>
  <si>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</si>
  <si>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</si>
  <si>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</si>
  <si>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</si>
  <si>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</si>
  <si>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</si>
  <si>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</si>
  <si>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</si>
  <si>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</si>
  <si>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</si>
  <si>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</si>
  <si>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</si>
  <si>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</si>
  <si>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</si>
  <si>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</si>
  <si>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</si>
  <si>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</si>
  <si>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</si>
  <si>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</si>
  <si>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</si>
  <si>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</si>
  <si>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</si>
  <si>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</si>
  <si>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</si>
  <si>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</si>
  <si>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</si>
  <si>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</si>
  <si>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</si>
  <si>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</si>
  <si>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</si>
  <si>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</si>
  <si>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</si>
  <si>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</si>
  <si>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</si>
  <si>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</si>
  <si>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</si>
  <si>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</si>
  <si>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</si>
  <si>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</si>
  <si>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</si>
  <si>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</si>
  <si>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</si>
  <si>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</si>
  <si>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</si>
  <si>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</si>
  <si>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</si>
  <si>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</si>
  <si>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</si>
  <si>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</si>
  <si>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</si>
  <si>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</si>
  <si>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</si>
  <si>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</si>
  <si>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</si>
  <si>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</si>
  <si>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</si>
  <si>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</si>
  <si>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</si>
  <si>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</si>
  <si>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</si>
  <si>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</si>
  <si>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</si>
  <si>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</si>
  <si>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</si>
  <si>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</si>
  <si>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</si>
  <si>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</si>
  <si>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</si>
  <si>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</si>
  <si>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</si>
  <si>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</si>
  <si>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</si>
  <si>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</si>
  <si>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</si>
  <si>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</si>
  <si>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</si>
  <si>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</si>
  <si>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</si>
  <si>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</si>
  <si>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</si>
  <si>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</si>
  <si>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</si>
  <si>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</si>
  <si>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</si>
  <si>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</si>
  <si>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</si>
  <si>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</si>
  <si>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</si>
  <si>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</si>
  <si>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</si>
  <si>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</si>
  <si>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</si>
  <si>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</si>
  <si>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</si>
  <si>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</si>
  <si>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</si>
  <si>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</si>
  <si>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</si>
  <si>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</si>
  <si>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</si>
  <si>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</si>
  <si>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</si>
  <si>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</si>
  <si>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</si>
  <si>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</si>
  <si>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</si>
  <si>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</si>
  <si>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</si>
  <si>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</si>
  <si>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</si>
  <si>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</si>
  <si>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</si>
  <si>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</si>
  <si>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</si>
  <si>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</si>
  <si>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</si>
  <si>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</si>
  <si>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</si>
  <si>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</si>
  <si>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</si>
  <si>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</si>
  <si>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</si>
  <si>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</si>
  <si>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</si>
  <si>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</si>
  <si>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</si>
  <si>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</si>
  <si>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</si>
  <si>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</si>
  <si>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</si>
  <si>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</si>
  <si>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</si>
  <si>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</si>
  <si>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</si>
  <si>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</si>
  <si>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</si>
  <si>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</si>
  <si>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</si>
  <si>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</si>
  <si>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</si>
  <si>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</si>
  <si>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</si>
  <si>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</si>
  <si>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</si>
  <si>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</si>
  <si>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</si>
  <si>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</si>
  <si>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</si>
  <si>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</si>
  <si>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</si>
  <si>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</si>
  <si>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</si>
  <si>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</si>
  <si>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</si>
  <si>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</si>
  <si>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</si>
  <si>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</si>
  <si>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</si>
  <si>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</si>
  <si>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</si>
  <si>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</si>
  <si>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</si>
  <si>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</si>
  <si>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</si>
  <si>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</si>
  <si>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</si>
  <si>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</si>
  <si>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</si>
  <si>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</si>
  <si>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</si>
  <si>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</si>
  <si>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</si>
  <si>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</si>
  <si>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</si>
  <si>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</si>
  <si>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</si>
  <si>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</si>
  <si>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</si>
  <si>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</si>
  <si>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</si>
  <si>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</si>
  <si>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</si>
  <si>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</si>
  <si>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</si>
  <si>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</si>
  <si>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</si>
  <si>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</si>
  <si>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</si>
  <si>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</si>
  <si>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</si>
  <si>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</si>
  <si>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</si>
  <si>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</si>
  <si>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</si>
  <si>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</si>
  <si>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</si>
  <si>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</si>
  <si>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</si>
  <si>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</si>
  <si>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</si>
  <si>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</si>
  <si>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</si>
  <si>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</si>
  <si>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</si>
  <si>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</si>
  <si>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</si>
  <si>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</si>
  <si>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</si>
  <si>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</si>
  <si>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</si>
  <si>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</si>
  <si>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</si>
  <si>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</si>
  <si>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</si>
  <si>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</si>
  <si>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</si>
  <si>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</si>
  <si>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</si>
  <si>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</si>
  <si>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</si>
  <si>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</si>
  <si>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</si>
  <si>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</si>
  <si>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</si>
  <si>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</si>
  <si>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</si>
  <si>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</si>
  <si>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</si>
  <si>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</si>
  <si>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</si>
  <si>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</si>
  <si>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</si>
  <si>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</si>
  <si>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</si>
  <si>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</si>
  <si>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</si>
  <si>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</si>
  <si>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</si>
  <si>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</si>
  <si>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</si>
  <si>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</si>
  <si>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</si>
  <si>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</si>
  <si>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</si>
  <si>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</si>
  <si>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</si>
  <si>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</si>
  <si>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</si>
  <si>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</si>
  <si>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</si>
  <si>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</si>
  <si>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</si>
  <si>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</si>
  <si>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</si>
  <si>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</si>
  <si>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</si>
  <si>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</si>
  <si>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</si>
  <si>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</si>
  <si>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</si>
  <si>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</si>
  <si>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</si>
  <si>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</si>
  <si>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</si>
  <si>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</si>
  <si>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</si>
  <si>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</si>
  <si>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</si>
  <si>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</si>
  <si>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</si>
  <si>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</si>
  <si>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</si>
  <si>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</si>
  <si>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</si>
  <si>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</si>
  <si>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</si>
  <si>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</si>
  <si>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</si>
  <si>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</si>
  <si>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</si>
  <si>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</si>
  <si>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</si>
  <si>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</si>
  <si>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</si>
  <si>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</si>
  <si>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</si>
  <si>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</si>
  <si>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</si>
  <si>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</si>
  <si>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</si>
  <si>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</si>
  <si>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</si>
  <si>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</si>
  <si>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</si>
  <si>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</si>
  <si>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</si>
  <si>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</si>
  <si>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</si>
  <si>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</si>
  <si>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</si>
  <si>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</si>
  <si>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</si>
  <si>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</si>
  <si>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</si>
  <si>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</si>
  <si>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</si>
  <si>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</si>
  <si>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</si>
  <si>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</si>
  <si>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</si>
  <si>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</si>
  <si>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</si>
  <si>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</si>
  <si>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</si>
  <si>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</si>
  <si>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</si>
  <si>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</si>
  <si>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</si>
  <si>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</si>
  <si>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</si>
  <si>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</si>
  <si>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</si>
  <si>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</si>
  <si>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</si>
  <si>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</si>
  <si>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</si>
  <si>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</si>
  <si>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</si>
  <si>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</si>
  <si>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</si>
  <si>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</si>
  <si>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</si>
  <si>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</si>
  <si>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</si>
  <si>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</si>
  <si>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</si>
  <si>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</si>
  <si>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</si>
  <si>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</si>
  <si>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</si>
  <si>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</si>
  <si>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</si>
  <si>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</si>
  <si>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</si>
  <si>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</si>
  <si>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</si>
  <si>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</si>
  <si>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</si>
  <si>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</si>
  <si>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</si>
  <si>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</si>
  <si>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</si>
  <si>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</si>
  <si>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</si>
  <si>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</si>
  <si>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</si>
  <si>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</si>
  <si>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</si>
  <si>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</si>
  <si>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</si>
  <si>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</si>
  <si>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</si>
  <si>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</si>
  <si>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</si>
  <si>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</si>
  <si>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</si>
  <si>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</si>
  <si>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</si>
  <si>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</si>
  <si>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</si>
  <si>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</si>
  <si>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</si>
  <si>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</si>
  <si>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</si>
  <si>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</si>
  <si>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</si>
  <si>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</si>
  <si>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</si>
  <si>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</si>
  <si>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</si>
  <si>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</si>
  <si>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</si>
  <si>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</si>
  <si>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</si>
  <si>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</si>
  <si>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</si>
  <si>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</si>
  <si>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</si>
  <si>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</si>
  <si>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</si>
  <si>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</si>
  <si>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</si>
  <si>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</si>
  <si>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</si>
  <si>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</si>
  <si>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</si>
  <si>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</si>
  <si>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</si>
  <si>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</si>
  <si>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</si>
  <si>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</si>
  <si>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</si>
  <si>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</si>
  <si>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</si>
  <si>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</si>
  <si>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</si>
  <si>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</si>
  <si>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</si>
  <si>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</si>
  <si>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</si>
  <si>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</si>
  <si>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</si>
  <si>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</si>
  <si>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</si>
  <si>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</si>
  <si>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</si>
  <si>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</si>
  <si>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</si>
  <si>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</si>
  <si>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</si>
  <si>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</si>
  <si>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</si>
  <si>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</si>
  <si>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</si>
  <si>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</si>
  <si>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</si>
  <si>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</si>
  <si>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</si>
  <si>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</si>
  <si>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</si>
  <si>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</si>
  <si>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</si>
  <si>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</si>
  <si>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</si>
  <si>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</si>
  <si>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</si>
  <si>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</si>
  <si>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</si>
  <si>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</si>
  <si>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</si>
  <si>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</si>
  <si>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</si>
  <si>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</si>
  <si>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</si>
  <si>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</si>
  <si>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</si>
  <si>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</si>
  <si>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</si>
  <si>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</si>
  <si>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</si>
  <si>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</si>
  <si>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</si>
  <si>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</si>
  <si>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</si>
  <si>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</si>
  <si>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</si>
  <si>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</si>
  <si>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</si>
  <si>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</si>
  <si>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</si>
  <si>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</si>
  <si>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</si>
  <si>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</si>
  <si>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</si>
  <si>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</si>
  <si>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</si>
  <si>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</si>
  <si>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</si>
  <si>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</si>
  <si>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</si>
  <si>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</si>
  <si>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</si>
  <si>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</si>
  <si>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</si>
  <si>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</si>
  <si>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</si>
  <si>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</si>
  <si>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</si>
  <si>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</si>
  <si>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</si>
  <si>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</si>
  <si>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</si>
  <si>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</si>
  <si>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</si>
  <si>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</si>
  <si>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</si>
  <si>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</si>
  <si>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</si>
  <si>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</si>
  <si>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</si>
  <si>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</si>
  <si>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</si>
  <si>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</si>
  <si>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</si>
  <si>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</si>
  <si>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</si>
  <si>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</si>
  <si>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</si>
  <si>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</si>
  <si>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</si>
  <si>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</si>
  <si>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</si>
  <si>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</si>
  <si>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</si>
  <si>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</si>
  <si>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</si>
  <si>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</si>
  <si>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</si>
  <si>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</si>
  <si>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</si>
  <si>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</si>
  <si>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</si>
  <si>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</si>
  <si>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</si>
  <si>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</si>
  <si>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</si>
  <si>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</si>
  <si>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</si>
  <si>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</si>
  <si>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</si>
  <si>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</si>
  <si>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</si>
  <si>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</si>
  <si>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</si>
  <si>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</si>
  <si>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</si>
  <si>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</si>
  <si>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</si>
  <si>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</si>
  <si>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</si>
  <si>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</si>
  <si>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</si>
  <si>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</si>
  <si>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</si>
  <si>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</si>
  <si>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</si>
  <si>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</si>
  <si>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</si>
  <si>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</si>
  <si>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</si>
  <si>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</si>
  <si>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</si>
  <si>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</si>
  <si>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</si>
  <si>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</si>
  <si>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</si>
  <si>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</si>
  <si>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</si>
  <si>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</si>
  <si>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</si>
  <si>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</si>
  <si>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</si>
  <si>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</si>
  <si>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</si>
  <si>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</si>
  <si>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</si>
  <si>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</si>
  <si>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</si>
  <si>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</si>
  <si>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</si>
  <si>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</si>
  <si>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</si>
  <si>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</si>
  <si>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</si>
  <si>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</si>
  <si>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</si>
  <si>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</si>
  <si>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</si>
  <si>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</si>
  <si>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</si>
  <si>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</si>
  <si>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</si>
  <si>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</si>
  <si>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</si>
  <si>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</si>
  <si>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</si>
  <si>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</si>
  <si>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</si>
  <si>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</si>
  <si>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</si>
  <si>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</si>
  <si>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</si>
  <si>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</si>
  <si>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</si>
  <si>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</si>
  <si>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</si>
  <si>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</si>
  <si>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</si>
  <si>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</si>
  <si>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</si>
  <si>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</si>
  <si>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</si>
  <si>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</si>
  <si>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</si>
  <si>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</si>
  <si>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</si>
  <si>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</si>
  <si>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</si>
  <si>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</si>
  <si>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</si>
  <si>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</si>
  <si>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</si>
  <si>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</si>
  <si>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</si>
  <si>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</si>
  <si>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</si>
  <si>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</si>
  <si>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</si>
  <si>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</si>
  <si>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</si>
  <si>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</si>
  <si>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</si>
  <si>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</si>
  <si>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</si>
  <si>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</si>
  <si>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</si>
  <si>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</si>
  <si>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</si>
  <si>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</si>
  <si>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</si>
  <si>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</si>
  <si>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</si>
  <si>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</si>
  <si>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</si>
  <si>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</si>
  <si>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</si>
  <si>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</si>
  <si>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</si>
  <si>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</si>
  <si>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</si>
  <si>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</si>
  <si>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</si>
  <si>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</si>
  <si>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</si>
  <si>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</si>
  <si>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</si>
  <si>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</si>
  <si>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</si>
  <si>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</si>
  <si>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</si>
  <si>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</si>
  <si>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</si>
  <si>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</si>
  <si>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</si>
  <si>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</si>
  <si>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</si>
  <si>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</si>
  <si>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</si>
  <si>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</si>
  <si>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</si>
  <si>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</si>
  <si>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</si>
  <si>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</si>
  <si>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</si>
  <si>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</si>
  <si>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</si>
  <si>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</si>
  <si>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</si>
  <si>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</si>
  <si>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</si>
  <si>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</si>
  <si>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</si>
  <si>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</si>
  <si>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</si>
  <si>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</si>
  <si>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</si>
  <si>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</si>
  <si>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</si>
  <si>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</si>
  <si>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</si>
  <si>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</si>
  <si>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</si>
  <si>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</si>
  <si>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</si>
  <si>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</si>
  <si>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</si>
  <si>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</si>
  <si>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</si>
  <si>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</si>
  <si>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</si>
  <si>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</si>
  <si>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</si>
  <si>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</si>
  <si>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</si>
  <si>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</si>
  <si>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</si>
  <si>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</si>
  <si>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</si>
  <si>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</si>
  <si>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</si>
  <si>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</si>
  <si>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</si>
  <si>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</si>
  <si>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</si>
  <si>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</si>
  <si>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</si>
  <si>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</si>
  <si>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</si>
  <si>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</si>
  <si>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</si>
  <si>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</si>
  <si>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</si>
  <si>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</si>
  <si>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</si>
  <si>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</si>
  <si>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</si>
  <si>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</si>
  <si>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</si>
  <si>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</si>
  <si>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</si>
  <si>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</si>
  <si>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</si>
  <si>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</si>
  <si>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</si>
  <si>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</si>
  <si>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</si>
  <si>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</si>
  <si>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</si>
  <si>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</si>
  <si>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</si>
  <si>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</si>
  <si>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</si>
  <si>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</si>
  <si>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</si>
  <si>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</si>
  <si>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</si>
  <si>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</si>
  <si>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</si>
  <si>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</si>
  <si>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</si>
  <si>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</si>
  <si>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</si>
  <si>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</si>
  <si>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</si>
  <si>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</si>
  <si>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</si>
  <si>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</si>
  <si>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</si>
  <si>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</si>
  <si>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</si>
  <si>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</si>
  <si>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</si>
  <si>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</si>
  <si>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</si>
  <si>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</si>
  <si>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</si>
  <si>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</si>
  <si>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</si>
  <si>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</si>
  <si>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</si>
  <si>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</si>
  <si>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</si>
  <si>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</si>
  <si>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</si>
  <si>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</si>
  <si>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</si>
  <si>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</si>
  <si>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</si>
  <si>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</si>
  <si>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</si>
  <si>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</si>
  <si>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</si>
  <si>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</si>
  <si>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</si>
  <si>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</si>
  <si>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</si>
  <si>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</si>
  <si>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</si>
  <si>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</si>
  <si>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</si>
  <si>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</si>
  <si>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</si>
  <si>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</si>
  <si>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</si>
  <si>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</si>
  <si>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</si>
  <si>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</si>
  <si>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</si>
  <si>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</si>
  <si>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</si>
  <si>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</si>
  <si>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</si>
  <si>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</si>
  <si>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</si>
  <si>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</si>
  <si>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</si>
  <si>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</si>
  <si>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</si>
  <si>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</si>
  <si>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</si>
  <si>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</si>
  <si>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</si>
  <si>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</si>
  <si>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</si>
  <si>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</si>
  <si>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</si>
  <si>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</si>
  <si>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</si>
  <si>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</si>
  <si>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</si>
  <si>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</si>
  <si>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</si>
  <si>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</si>
  <si>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</si>
  <si>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</si>
  <si>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</si>
  <si>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</si>
  <si>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</si>
  <si>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</si>
  <si>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</si>
  <si>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</si>
  <si>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</si>
  <si>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</si>
  <si>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</si>
  <si>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</si>
  <si>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</si>
  <si>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</si>
  <si>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</si>
  <si>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</si>
  <si>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</si>
  <si>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</si>
  <si>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</si>
  <si>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</si>
  <si>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</si>
  <si>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</si>
  <si>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</si>
  <si>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</si>
  <si>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</si>
  <si>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</si>
  <si>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</si>
  <si>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</si>
  <si>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</si>
  <si>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</si>
  <si>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</si>
  <si>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</si>
  <si>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</si>
  <si>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</si>
  <si>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</si>
  <si>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</si>
  <si>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</si>
  <si>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</si>
  <si>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</si>
  <si>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</si>
  <si>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</si>
  <si>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</si>
  <si>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</si>
  <si>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</si>
  <si>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</si>
  <si>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</si>
  <si>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</si>
  <si>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</si>
  <si>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</si>
  <si>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</si>
  <si>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</si>
  <si>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</si>
  <si>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</si>
  <si>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</si>
  <si>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</si>
  <si>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</si>
  <si>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</si>
  <si>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</si>
  <si>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</si>
  <si>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</si>
  <si>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</si>
  <si>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</si>
  <si>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</si>
  <si>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</si>
  <si>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</si>
  <si>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</si>
  <si>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</si>
  <si>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</si>
  <si>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</si>
  <si>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</si>
  <si>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</si>
  <si>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</si>
  <si>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</si>
  <si>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</si>
  <si>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</si>
  <si>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</si>
  <si>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</si>
  <si>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</si>
  <si>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</si>
  <si>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</si>
  <si>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</si>
  <si>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</si>
  <si>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</si>
  <si>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</si>
  <si>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</si>
  <si>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</si>
  <si>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</si>
  <si>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</si>
  <si>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</si>
  <si>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</si>
  <si>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</si>
  <si>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</si>
  <si>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</si>
  <si>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</si>
  <si>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</si>
  <si>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</si>
  <si>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</si>
  <si>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</si>
  <si>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</si>
  <si>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</si>
  <si>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</si>
  <si>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</si>
  <si>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</si>
  <si>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</si>
  <si>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</si>
  <si>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</si>
  <si>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</si>
  <si>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</si>
  <si>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</si>
  <si>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</si>
  <si>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</si>
  <si>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</si>
  <si>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</si>
  <si>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</si>
  <si>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</si>
  <si>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</si>
  <si>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</si>
  <si>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</si>
  <si>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</si>
  <si>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</si>
  <si>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</si>
  <si>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</si>
  <si>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</si>
  <si>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</si>
  <si>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</si>
  <si>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</si>
  <si>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</si>
  <si>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</si>
  <si>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</si>
  <si>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</si>
  <si>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</si>
  <si>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</si>
  <si>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</si>
  <si>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</si>
  <si>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</si>
  <si>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</si>
  <si>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</si>
  <si>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</si>
  <si>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</si>
  <si>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</si>
  <si>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</si>
  <si>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</si>
  <si>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</si>
  <si>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</si>
  <si>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</si>
  <si>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</si>
  <si>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</si>
  <si>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</si>
  <si>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</si>
  <si>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</si>
  <si>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</si>
  <si>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</si>
  <si>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</si>
  <si>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</si>
  <si>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</si>
  <si>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</si>
  <si>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</si>
  <si>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</si>
  <si>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</si>
  <si>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</si>
  <si>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</si>
  <si>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</si>
  <si>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</si>
  <si>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</si>
  <si>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</si>
  <si>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</si>
  <si>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</si>
  <si>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</si>
  <si>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</si>
  <si>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</si>
  <si>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</si>
  <si>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</si>
  <si>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</si>
  <si>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</si>
  <si>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</si>
  <si>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</si>
  <si>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</si>
  <si>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</si>
  <si>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</si>
  <si>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</si>
  <si>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</si>
  <si>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</si>
  <si>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</si>
  <si>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</si>
  <si>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</si>
  <si>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</si>
  <si>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</si>
  <si>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</si>
  <si>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</si>
  <si>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</si>
  <si>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</si>
  <si>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</si>
  <si>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</si>
  <si>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</si>
  <si>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</si>
  <si>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</si>
  <si>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</si>
  <si>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</si>
  <si>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</si>
  <si>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</si>
  <si>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</si>
  <si>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</si>
  <si>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</si>
  <si>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</si>
  <si>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</si>
  <si>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</si>
  <si>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</si>
  <si>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</si>
  <si>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</si>
  <si>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</si>
  <si>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</si>
  <si>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</si>
  <si>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</si>
  <si>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</si>
  <si>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</si>
  <si>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</si>
  <si>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</si>
  <si>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</si>
  <si>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</si>
  <si>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</si>
  <si>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</si>
  <si>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</si>
  <si>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</si>
  <si>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</si>
  <si>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</si>
  <si>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</si>
  <si>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</si>
  <si>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</si>
  <si>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</si>
  <si>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</si>
  <si>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</si>
  <si>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</si>
  <si>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</si>
  <si>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</si>
  <si>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</si>
  <si>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</si>
  <si>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</si>
  <si>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</si>
  <si>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</si>
  <si>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</si>
  <si>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</si>
  <si>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</si>
  <si>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</si>
  <si>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</si>
  <si>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</si>
  <si>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</si>
  <si>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</si>
  <si>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</si>
  <si>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</si>
  <si>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</si>
  <si>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</si>
  <si>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</si>
  <si>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</si>
  <si>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</si>
  <si>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</si>
  <si>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</si>
  <si>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</si>
  <si>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</si>
  <si>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</si>
  <si>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</si>
  <si>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</si>
  <si>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</si>
  <si>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</si>
  <si>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</si>
  <si>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</si>
  <si>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</si>
  <si>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</si>
  <si>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</si>
  <si>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</si>
  <si>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</si>
  <si>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</si>
  <si>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</si>
  <si>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</si>
  <si>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</si>
  <si>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</si>
  <si>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</si>
  <si>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</si>
  <si>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</si>
  <si>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</si>
  <si>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</si>
  <si>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</si>
  <si>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</si>
  <si>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</si>
  <si>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</si>
  <si>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</si>
  <si>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</si>
  <si>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</si>
  <si>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</si>
  <si>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</si>
  <si>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</si>
  <si>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</si>
  <si>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</si>
  <si>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</si>
  <si>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</si>
  <si>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</si>
  <si>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</si>
  <si>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</si>
  <si>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</si>
  <si>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</si>
  <si>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</si>
  <si>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</si>
  <si>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</si>
  <si>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</si>
  <si>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</si>
  <si>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</si>
  <si>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</si>
  <si>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</si>
  <si>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</si>
  <si>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</si>
  <si>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</si>
  <si>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</si>
  <si>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</si>
  <si>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</si>
  <si>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</si>
  <si>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</si>
  <si>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</si>
  <si>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</si>
  <si>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</si>
  <si>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</si>
  <si>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</si>
  <si>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</si>
  <si>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</si>
  <si>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</si>
  <si>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</si>
  <si>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</si>
  <si>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</si>
  <si>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</si>
  <si>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</si>
  <si>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</si>
  <si>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</si>
  <si>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</si>
  <si>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</si>
  <si>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</si>
  <si>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</si>
  <si>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</si>
  <si>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</si>
  <si>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</si>
  <si>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</si>
  <si>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</si>
  <si>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</si>
  <si>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</si>
  <si>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</si>
  <si>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</si>
  <si>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</si>
  <si>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</si>
  <si>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</si>
  <si>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</si>
  <si>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</si>
  <si>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</si>
  <si>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</si>
  <si>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</si>
  <si>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</si>
  <si>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</si>
  <si>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</si>
  <si>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</si>
  <si>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</si>
  <si>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</si>
  <si>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</si>
  <si>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</si>
  <si>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</si>
  <si>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</si>
  <si>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</si>
  <si>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</si>
  <si>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</si>
  <si>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</si>
  <si>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</si>
  <si>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</si>
  <si>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</si>
  <si>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</si>
  <si>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</si>
  <si>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</si>
  <si>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</si>
  <si>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</si>
  <si>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</si>
  <si>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</si>
  <si>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</si>
  <si>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</si>
  <si>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</si>
  <si>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</si>
  <si>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</si>
  <si>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</si>
  <si>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</si>
  <si>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</si>
  <si>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</si>
  <si>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</si>
  <si>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</si>
  <si>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</si>
  <si>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</si>
  <si>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</si>
  <si>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</si>
  <si>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</si>
  <si>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</si>
  <si>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</si>
  <si>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</si>
  <si>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</si>
  <si>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</si>
  <si>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</si>
  <si>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</si>
  <si>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</si>
  <si>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</si>
  <si>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</si>
  <si>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</si>
  <si>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</si>
  <si>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</si>
  <si>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</si>
  <si>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</si>
  <si>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</si>
  <si>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</si>
  <si>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</si>
  <si>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</si>
  <si>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</si>
  <si>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</si>
  <si>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</si>
  <si>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</si>
  <si>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</si>
  <si>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</si>
  <si>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</si>
  <si>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</si>
  <si>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</si>
  <si>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</si>
  <si>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</si>
  <si>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</si>
  <si>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</si>
  <si>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</si>
  <si>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</si>
  <si>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</si>
  <si>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</si>
  <si>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</si>
  <si>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</si>
  <si>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</si>
  <si>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</si>
  <si>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</si>
  <si>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</si>
  <si>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</si>
  <si>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</si>
  <si>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</si>
  <si>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</si>
  <si>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</si>
  <si>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</si>
  <si>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</si>
  <si>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</si>
  <si>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</si>
  <si>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</si>
  <si>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</si>
  <si>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</si>
  <si>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</si>
  <si>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</si>
  <si>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</si>
  <si>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</si>
  <si>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</si>
  <si>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</si>
  <si>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</si>
  <si>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</si>
  <si>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</si>
  <si>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</si>
  <si>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</si>
  <si>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</si>
  <si>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</si>
  <si>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</si>
  <si>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</si>
  <si>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</si>
  <si>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</si>
  <si>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</si>
  <si>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</si>
  <si>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</si>
  <si>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</si>
  <si>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</si>
  <si>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</si>
  <si>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</si>
  <si>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</si>
  <si>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</si>
  <si>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</si>
  <si>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</si>
  <si>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</si>
  <si>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</si>
  <si>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</si>
  <si>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</si>
  <si>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</si>
  <si>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</si>
  <si>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</si>
  <si>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</si>
  <si>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</si>
  <si>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</si>
  <si>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</si>
  <si>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</si>
  <si>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</si>
  <si>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</si>
  <si>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</si>
  <si>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</si>
  <si>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</si>
  <si>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</si>
  <si>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</si>
  <si>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</si>
  <si>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</si>
  <si>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</si>
  <si>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</si>
  <si>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</si>
  <si>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</si>
  <si>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</si>
  <si>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</si>
  <si>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</si>
  <si>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</si>
  <si>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</si>
  <si>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</si>
  <si>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</si>
  <si>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</si>
  <si>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</si>
  <si>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</si>
  <si>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</si>
  <si>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</si>
  <si>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</si>
  <si>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</si>
  <si>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</si>
  <si>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</si>
  <si>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</si>
  <si>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</si>
  <si>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</si>
  <si>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</si>
  <si>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</si>
  <si>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</si>
  <si>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</si>
  <si>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</si>
  <si>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</si>
  <si>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</si>
  <si>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</si>
  <si>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</si>
  <si>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</si>
  <si>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</si>
  <si>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</si>
  <si>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</si>
  <si>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</si>
  <si>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</si>
  <si>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</si>
  <si>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</si>
  <si>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</si>
  <si>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</si>
  <si>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</si>
  <si>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</si>
  <si>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</si>
  <si>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</si>
  <si>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</si>
  <si>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</si>
  <si>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</si>
  <si>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</si>
  <si>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</si>
  <si>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</si>
  <si>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</si>
  <si>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</si>
  <si>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</si>
  <si>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</si>
  <si>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</si>
  <si>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</si>
  <si>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</si>
  <si>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</si>
  <si>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</si>
  <si>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</si>
  <si>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</si>
  <si>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</si>
  <si>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</si>
  <si>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</si>
  <si>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</si>
  <si>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</si>
  <si>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</si>
  <si>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</si>
  <si>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</si>
  <si>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</si>
  <si>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</si>
  <si>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</si>
  <si>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</si>
  <si>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</si>
  <si>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</si>
  <si>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</si>
  <si>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</si>
  <si>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</si>
  <si>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</si>
  <si>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</si>
  <si>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</si>
  <si>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</si>
  <si>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</si>
  <si>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</si>
  <si>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</si>
  <si>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</si>
  <si>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</si>
  <si>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</si>
  <si>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</si>
  <si>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</si>
  <si>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</si>
  <si>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</si>
  <si>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</si>
  <si>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</si>
  <si>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</si>
  <si>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</si>
  <si>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</si>
  <si>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</si>
  <si>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</si>
  <si>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</si>
  <si>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</si>
  <si>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</si>
  <si>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</si>
  <si>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</si>
  <si>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</si>
  <si>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</si>
  <si>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</si>
  <si>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</si>
  <si>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</si>
  <si>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</si>
  <si>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</si>
  <si>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</si>
  <si>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</si>
  <si>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</si>
  <si>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</si>
  <si>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</si>
  <si>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</si>
  <si>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</si>
  <si>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</si>
  <si>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</si>
  <si>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</si>
  <si>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</si>
  <si>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</si>
  <si>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</si>
  <si>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</si>
  <si>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</si>
  <si>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</si>
  <si>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</si>
  <si>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</si>
  <si>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</si>
  <si>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</si>
  <si>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</si>
  <si>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</si>
  <si>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</si>
  <si>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</si>
  <si>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</si>
  <si>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</si>
  <si>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</si>
  <si>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</si>
  <si>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</si>
  <si>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</si>
  <si>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</si>
  <si>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</si>
  <si>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</si>
  <si>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</si>
  <si>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</si>
  <si>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</si>
  <si>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</si>
  <si>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</si>
  <si>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</si>
  <si>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</si>
  <si>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</si>
  <si>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</si>
  <si>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</si>
  <si>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</si>
  <si>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</si>
  <si>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</si>
  <si>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</si>
  <si>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</si>
  <si>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</si>
  <si>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</si>
  <si>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</si>
  <si>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</si>
  <si>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</si>
  <si>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</si>
  <si>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</si>
  <si>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</si>
  <si>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</si>
  <si>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</si>
  <si>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</si>
  <si>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</si>
  <si>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</si>
  <si>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</si>
  <si>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</si>
  <si>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</si>
  <si>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</si>
  <si>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</si>
  <si>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</si>
  <si>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</si>
  <si>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</si>
  <si>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</si>
  <si>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</si>
  <si>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</si>
  <si>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</si>
  <si>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</si>
  <si>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</si>
  <si>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</si>
  <si>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</si>
  <si>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</si>
  <si>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</si>
  <si>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</si>
  <si>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</si>
  <si>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</si>
  <si>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</si>
  <si>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</si>
  <si>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</si>
  <si>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</si>
  <si>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</si>
  <si>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</si>
  <si>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</si>
  <si>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</si>
  <si>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</si>
  <si>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</si>
  <si>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</si>
  <si>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</si>
  <si>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</si>
  <si>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</si>
  <si>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</si>
  <si>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</si>
  <si>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</si>
  <si>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</si>
  <si>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</si>
  <si>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</si>
  <si>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</si>
  <si>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</si>
  <si>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</si>
  <si>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</si>
  <si>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</si>
  <si>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</si>
  <si>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</si>
  <si>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</si>
  <si>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</si>
  <si>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</si>
  <si>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</si>
  <si>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</si>
  <si>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</si>
  <si>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</si>
  <si>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</si>
  <si>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</si>
  <si>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</si>
  <si>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</si>
  <si>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</si>
  <si>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</si>
  <si>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</si>
  <si>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</si>
  <si>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</si>
  <si>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</si>
  <si>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</si>
  <si>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</si>
  <si>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</si>
  <si>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</si>
  <si>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</si>
  <si>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</si>
  <si>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</si>
  <si>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</si>
  <si>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</si>
  <si>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</si>
  <si>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</si>
  <si>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</si>
  <si>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</si>
  <si>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</si>
  <si>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</si>
  <si>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</si>
  <si>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</si>
  <si>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</si>
  <si>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</si>
  <si>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</si>
  <si>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</si>
  <si>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</si>
  <si>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</si>
  <si>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</si>
  <si>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</si>
  <si>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</si>
  <si>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</si>
  <si>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</si>
  <si>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</si>
  <si>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</si>
  <si>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</si>
  <si>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</si>
  <si>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</si>
  <si>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</si>
  <si>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</si>
  <si>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</si>
  <si>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</si>
  <si>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</si>
  <si>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</si>
  <si>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</si>
  <si>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</si>
  <si>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</si>
  <si>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</si>
  <si>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</si>
  <si>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</si>
  <si>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</si>
  <si>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</si>
  <si>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</si>
  <si>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</si>
  <si>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</si>
  <si>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</si>
  <si>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</si>
  <si>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</si>
  <si>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</si>
  <si>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</si>
  <si>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</si>
  <si>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</si>
  <si>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</si>
  <si>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</si>
  <si>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</si>
  <si>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</si>
  <si>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</si>
  <si>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</si>
  <si>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</si>
  <si>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</si>
  <si>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</si>
  <si>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</si>
  <si>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</si>
  <si>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</si>
  <si>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</si>
  <si>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</si>
  <si>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</si>
  <si>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</si>
  <si>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</si>
  <si>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</si>
  <si>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</si>
  <si>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</si>
  <si>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</si>
  <si>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</si>
  <si>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</si>
  <si>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</si>
  <si>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</si>
  <si>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</si>
  <si>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</si>
  <si>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</si>
  <si>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</si>
  <si>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</si>
  <si>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</si>
  <si>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</si>
  <si>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</si>
  <si>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</si>
  <si>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</si>
  <si>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</si>
  <si>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</si>
  <si>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</si>
  <si>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</si>
  <si>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</si>
  <si>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</si>
  <si>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</si>
  <si>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</si>
  <si>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</si>
  <si>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</si>
  <si>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</si>
  <si>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</si>
  <si>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</si>
  <si>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</si>
  <si>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</si>
  <si>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</si>
  <si>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</si>
  <si>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</si>
  <si>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</si>
  <si>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</si>
  <si>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</si>
  <si>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</si>
  <si>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</si>
  <si>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</si>
  <si>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</si>
  <si>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</si>
  <si>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</si>
  <si>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</si>
  <si>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</si>
  <si>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</si>
  <si>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</si>
  <si>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</si>
  <si>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</si>
  <si>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</si>
  <si>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</si>
  <si>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</si>
  <si>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</si>
  <si>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</si>
  <si>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</si>
  <si>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</si>
  <si>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</si>
  <si>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</si>
  <si>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</si>
  <si>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</si>
  <si>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</si>
  <si>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</si>
  <si>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</si>
  <si>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</si>
  <si>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</si>
  <si>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</si>
  <si>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</si>
  <si>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</si>
  <si>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</si>
  <si>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</si>
  <si>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</si>
  <si>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</si>
  <si>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</si>
  <si>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</si>
  <si>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</si>
  <si>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</si>
  <si>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</si>
  <si>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</si>
  <si>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</si>
  <si>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</si>
  <si>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</si>
  <si>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</si>
  <si>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</si>
  <si>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</si>
  <si>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</si>
  <si>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</si>
  <si>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</si>
  <si>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</si>
  <si>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</si>
  <si>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</si>
  <si>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</si>
  <si>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</si>
  <si>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</si>
  <si>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</si>
  <si>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</si>
  <si>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</si>
  <si>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</si>
  <si>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</si>
  <si>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</si>
  <si>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</si>
  <si>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</si>
  <si>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</si>
  <si>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</si>
  <si>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</si>
  <si>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</si>
  <si>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</si>
  <si>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</si>
  <si>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</si>
  <si>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</si>
  <si>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</si>
  <si>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</si>
  <si>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</si>
  <si>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</si>
  <si>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</si>
  <si>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</si>
  <si>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</si>
  <si>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</si>
  <si>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</si>
  <si>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</si>
  <si>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</si>
  <si>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</si>
  <si>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</si>
  <si>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</si>
  <si>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</si>
  <si>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</si>
  <si>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</si>
  <si>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</si>
  <si>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</si>
  <si>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</si>
  <si>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</si>
  <si>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</si>
  <si>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</si>
  <si>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</si>
  <si>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</si>
  <si>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</si>
  <si>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</si>
  <si>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</si>
  <si>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</si>
  <si>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</si>
  <si>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</si>
  <si>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</si>
  <si>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</si>
  <si>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</si>
  <si>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</si>
  <si>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</si>
  <si>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</si>
  <si>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</si>
  <si>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</si>
  <si>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</si>
  <si>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</si>
  <si>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</si>
  <si>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</si>
  <si>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</si>
  <si>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</si>
  <si>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</si>
  <si>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</si>
  <si>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</si>
  <si>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</si>
  <si>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</si>
  <si>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</si>
  <si>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</si>
  <si>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</si>
  <si>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</si>
  <si>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</si>
  <si>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</si>
  <si>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</si>
  <si>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</si>
  <si>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</si>
  <si>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</si>
  <si>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</si>
  <si>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</si>
  <si>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</si>
  <si>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</si>
  <si>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</si>
  <si>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</si>
  <si>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</si>
  <si>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</si>
  <si>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</si>
  <si>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</si>
  <si>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</si>
  <si>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</si>
  <si>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</si>
  <si>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</si>
  <si>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</si>
  <si>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</si>
  <si>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</si>
  <si>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</si>
  <si>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</si>
  <si>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</si>
  <si>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</si>
  <si>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</si>
  <si>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</si>
  <si>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</si>
  <si>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</si>
  <si>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</si>
  <si>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</si>
  <si>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</si>
  <si>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</si>
  <si>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</si>
  <si>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</si>
  <si>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</si>
  <si>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</si>
  <si>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</si>
  <si>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</si>
  <si>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</si>
  <si>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</si>
  <si>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</si>
  <si>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</si>
  <si>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</si>
  <si>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</si>
  <si>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</si>
  <si>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</si>
  <si>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</si>
  <si>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</si>
  <si>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</si>
  <si>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</si>
  <si>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</si>
  <si>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</si>
  <si>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</si>
  <si>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</si>
  <si>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</si>
  <si>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</si>
  <si>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</si>
  <si>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</si>
  <si>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</si>
  <si>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</si>
  <si>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</si>
  <si>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</si>
  <si>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</si>
  <si>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</si>
  <si>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</si>
  <si>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</si>
  <si>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</si>
  <si>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</si>
  <si>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</si>
  <si>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</si>
  <si>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</si>
  <si>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</si>
  <si>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</si>
  <si>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</si>
  <si>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</si>
  <si>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</si>
  <si>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</si>
  <si>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</si>
  <si>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</si>
  <si>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</si>
  <si>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</si>
  <si>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</si>
  <si>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</si>
  <si>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</si>
  <si>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</si>
  <si>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</si>
  <si>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</si>
  <si>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</si>
  <si>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</si>
  <si>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</si>
  <si>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</si>
  <si>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</si>
  <si>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</si>
  <si>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</si>
  <si>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</si>
  <si>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</si>
  <si>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</si>
  <si>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</si>
  <si>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</si>
  <si>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</si>
  <si>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</si>
  <si>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</si>
  <si>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</si>
  <si>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</si>
  <si>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</si>
  <si>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</si>
  <si>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</si>
  <si>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</si>
  <si>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</si>
  <si>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</si>
  <si>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</si>
  <si>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</si>
  <si>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</si>
  <si>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</si>
  <si>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</si>
  <si>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</si>
  <si>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</si>
  <si>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</si>
  <si>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</si>
  <si>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</si>
  <si>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</si>
  <si>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</si>
  <si>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</si>
  <si>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</si>
  <si>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</si>
  <si>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</si>
  <si>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</si>
  <si>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</si>
  <si>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</si>
  <si>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</si>
  <si>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</si>
  <si>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</si>
  <si>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</si>
  <si>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</si>
  <si>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</si>
  <si>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</si>
  <si>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</si>
  <si>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</si>
  <si>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</si>
  <si>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</si>
  <si>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</si>
  <si>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</si>
  <si>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</si>
  <si>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</si>
  <si>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</si>
  <si>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</si>
  <si>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</si>
  <si>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</si>
  <si>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</si>
  <si>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</si>
  <si>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</si>
  <si>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</si>
  <si>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</si>
  <si>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</si>
  <si>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</si>
  <si>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</si>
  <si>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</si>
  <si>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</si>
  <si>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</si>
  <si>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</si>
  <si>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</si>
  <si>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</si>
  <si>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</si>
  <si>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</si>
  <si>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</si>
  <si>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</si>
  <si>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</si>
  <si>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</si>
  <si>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</si>
  <si>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</si>
  <si>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</si>
  <si>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</si>
  <si>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</si>
  <si>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</si>
  <si>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</si>
  <si>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</si>
  <si>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</si>
  <si>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</si>
  <si>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</si>
  <si>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</si>
  <si>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</si>
  <si>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</si>
  <si>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</si>
  <si>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</si>
  <si>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</si>
  <si>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</si>
  <si>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</si>
  <si>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</si>
  <si>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</si>
  <si>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</si>
  <si>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</si>
  <si>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</si>
  <si>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</si>
  <si>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</si>
  <si>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</si>
  <si>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</si>
  <si>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</si>
  <si>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</si>
  <si>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</si>
  <si>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</si>
  <si>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</si>
  <si>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</si>
  <si>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</si>
  <si>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</si>
  <si>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</si>
  <si>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</si>
  <si>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</si>
  <si>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</si>
  <si>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</si>
  <si>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</si>
  <si>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</si>
  <si>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</si>
  <si>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</si>
  <si>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</si>
  <si>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</si>
  <si>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</si>
  <si>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</si>
  <si>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</si>
  <si>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</si>
  <si>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</si>
  <si>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</si>
  <si>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</si>
  <si>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</si>
  <si>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</si>
  <si>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</si>
  <si>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</si>
  <si>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</si>
  <si>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</si>
  <si>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</si>
  <si>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</si>
  <si>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</si>
  <si>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</si>
  <si>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</si>
  <si>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</si>
  <si>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</si>
  <si>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</si>
  <si>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</si>
  <si>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</si>
  <si>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</si>
  <si>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</si>
  <si>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</si>
  <si>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</si>
  <si>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</si>
  <si>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</si>
  <si>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</si>
  <si>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</si>
  <si>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</si>
  <si>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</si>
  <si>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</si>
  <si>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</si>
  <si>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</si>
  <si>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</si>
  <si>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</si>
  <si>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</si>
  <si>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</si>
  <si>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</si>
  <si>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</si>
  <si>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</si>
  <si>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</si>
  <si>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</si>
  <si>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</si>
  <si>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</si>
  <si>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</si>
  <si>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</si>
  <si>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</si>
  <si>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</si>
  <si>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</si>
  <si>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</si>
  <si>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</si>
  <si>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</si>
  <si>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</si>
  <si>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</si>
  <si>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</si>
  <si>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</si>
  <si>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</si>
  <si>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</si>
  <si>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</si>
  <si>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</si>
  <si>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</si>
  <si>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</si>
  <si>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</si>
  <si>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</si>
  <si>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</si>
  <si>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</si>
  <si>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</si>
  <si>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</si>
  <si>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</si>
  <si>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</si>
  <si>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</si>
  <si>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</si>
  <si>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</si>
  <si>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</si>
  <si>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</si>
  <si>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</si>
  <si>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</si>
  <si>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</si>
  <si>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</si>
  <si>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</si>
  <si>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</si>
  <si>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</si>
  <si>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</si>
  <si>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</si>
  <si>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</si>
  <si>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</si>
  <si>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</si>
  <si>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</si>
  <si>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</si>
  <si>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</si>
  <si>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</si>
  <si>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</si>
  <si>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</si>
  <si>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</si>
  <si>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</si>
  <si>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</si>
  <si>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</si>
  <si>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</si>
  <si>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</si>
  <si>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</si>
  <si>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</si>
  <si>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</si>
  <si>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</si>
  <si>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</si>
  <si>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</si>
  <si>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</si>
  <si>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</si>
  <si>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</si>
  <si>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</si>
  <si>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</si>
  <si>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</si>
  <si>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</si>
  <si>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</si>
  <si>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</si>
  <si>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</si>
  <si>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</si>
  <si>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</si>
  <si>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</si>
  <si>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</si>
  <si>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</si>
  <si>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</si>
  <si>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</si>
  <si>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</si>
  <si>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</si>
  <si>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</si>
  <si>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</si>
  <si>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</si>
  <si>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</si>
  <si>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</si>
  <si>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</si>
  <si>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</si>
  <si>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</si>
  <si>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</si>
  <si>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</si>
  <si>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</si>
  <si>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</si>
  <si>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</si>
  <si>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</si>
  <si>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</si>
  <si>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</si>
  <si>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</si>
  <si>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</si>
  <si>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</si>
  <si>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</si>
  <si>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</si>
  <si>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</si>
  <si>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</si>
  <si>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</si>
  <si>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</si>
  <si>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</si>
  <si>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</si>
  <si>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</si>
  <si>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</si>
  <si>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</si>
  <si>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</si>
  <si>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</si>
  <si>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</si>
  <si>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</si>
  <si>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</si>
  <si>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</si>
  <si>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</si>
  <si>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</si>
  <si>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</si>
  <si>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</si>
  <si>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</si>
  <si>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</si>
  <si>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</si>
  <si>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</si>
  <si>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</si>
  <si>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</si>
  <si>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</si>
  <si>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</si>
  <si>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</si>
  <si>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</si>
  <si>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</si>
  <si>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</si>
  <si>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</si>
  <si>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</si>
  <si>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</si>
  <si>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</si>
  <si>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</si>
  <si>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</si>
  <si>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</si>
  <si>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</si>
  <si>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</si>
  <si>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</si>
  <si>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</si>
  <si>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</si>
  <si>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</si>
  <si>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</si>
  <si>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</si>
  <si>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</si>
  <si>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</si>
  <si>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</si>
  <si>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</si>
  <si>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</si>
  <si>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</si>
  <si>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</si>
  <si>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</si>
  <si>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</si>
  <si>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</si>
  <si>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</si>
  <si>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</si>
  <si>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</si>
  <si>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</si>
  <si>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</si>
  <si>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</si>
  <si>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</si>
  <si>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</si>
  <si>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</si>
  <si>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</si>
  <si>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</si>
  <si>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</si>
  <si>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</si>
  <si>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</si>
  <si>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</si>
  <si>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</si>
  <si>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</si>
  <si>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</si>
  <si>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</si>
  <si>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</si>
  <si>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</si>
  <si>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</si>
  <si>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</si>
  <si>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</si>
  <si>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</si>
  <si>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</si>
  <si>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</si>
  <si>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</si>
  <si>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</si>
  <si>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</si>
  <si>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</si>
  <si>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</si>
  <si>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</si>
  <si>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</si>
  <si>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</si>
  <si>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</si>
  <si>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</si>
  <si>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</si>
  <si>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</si>
  <si>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</si>
  <si>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</si>
  <si>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</si>
  <si>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</si>
  <si>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</si>
  <si>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</si>
  <si>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</si>
  <si>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</si>
  <si>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</si>
  <si>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</si>
  <si>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</si>
  <si>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</si>
  <si>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</si>
  <si>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</si>
  <si>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</si>
  <si>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</si>
  <si>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</si>
  <si>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</si>
  <si>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</si>
  <si>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</si>
  <si>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</si>
  <si>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</si>
  <si>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</si>
  <si>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</si>
  <si>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</si>
  <si>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</si>
  <si>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</si>
  <si>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</si>
  <si>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</si>
  <si>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</si>
  <si>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</si>
  <si>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</si>
  <si>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</si>
  <si>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</si>
  <si>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</si>
  <si>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</si>
  <si>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</si>
  <si>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</si>
  <si>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</si>
  <si>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</si>
  <si>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</si>
  <si>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</si>
  <si>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</si>
  <si>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</si>
  <si>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</si>
  <si>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</si>
  <si>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</si>
  <si>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</si>
  <si>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</si>
  <si>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</si>
  <si>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</si>
  <si>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</si>
  <si>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</si>
  <si>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</si>
  <si>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</si>
  <si>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</si>
  <si>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</si>
  <si>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</si>
  <si>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</si>
  <si>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</si>
  <si>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</si>
  <si>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</si>
  <si>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</si>
  <si>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</si>
  <si>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</si>
  <si>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</si>
  <si>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</si>
  <si>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</si>
  <si>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</si>
  <si>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</si>
  <si>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</si>
  <si>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</si>
  <si>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</si>
  <si>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</si>
  <si>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</si>
  <si>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</si>
  <si>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</si>
  <si>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</si>
  <si>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</si>
  <si>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</si>
  <si>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</si>
  <si>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</si>
  <si>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</si>
  <si>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</si>
  <si>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</si>
  <si>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</si>
  <si>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</si>
  <si>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</si>
  <si>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</si>
  <si>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</si>
  <si>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</si>
  <si>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</si>
  <si>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</si>
  <si>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</si>
  <si>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</si>
  <si>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</si>
  <si>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</si>
  <si>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</si>
  <si>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</si>
  <si>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</si>
  <si>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</si>
  <si>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</si>
  <si>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</si>
  <si>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</si>
  <si>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</si>
  <si>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</si>
  <si>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</si>
  <si>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</si>
  <si>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</si>
  <si>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</si>
  <si>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</si>
  <si>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</si>
  <si>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</si>
  <si>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</si>
  <si>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</si>
  <si>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</si>
  <si>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</si>
  <si>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</si>
  <si>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</si>
  <si>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</si>
  <si>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</si>
  <si>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</si>
  <si>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</si>
  <si>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</si>
  <si>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</si>
  <si>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</si>
  <si>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</si>
  <si>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</si>
  <si>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</si>
  <si>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</si>
  <si>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</si>
  <si>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</si>
  <si>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</si>
  <si>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</si>
  <si>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</si>
  <si>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</si>
  <si>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</si>
  <si>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</si>
  <si>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</si>
  <si>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</si>
  <si>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</si>
  <si>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</si>
  <si>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</si>
  <si>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</si>
  <si>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</si>
  <si>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</si>
  <si>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</si>
  <si>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</si>
  <si>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</si>
  <si>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</si>
  <si>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</si>
  <si>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</si>
  <si>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</si>
  <si>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</si>
  <si>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</si>
  <si>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</si>
  <si>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</si>
  <si>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</si>
  <si>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</si>
  <si>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</si>
  <si>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</si>
  <si>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</si>
  <si>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</si>
  <si>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</si>
  <si>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</si>
  <si>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</si>
  <si>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</si>
  <si>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</si>
  <si>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</si>
  <si>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</si>
  <si>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</si>
  <si>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</si>
  <si>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</si>
  <si>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</si>
  <si>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</si>
  <si>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</si>
  <si>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</si>
  <si>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</si>
  <si>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</si>
  <si>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</si>
  <si>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</si>
  <si>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</si>
  <si>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</si>
  <si>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</si>
  <si>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</si>
  <si>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</si>
  <si>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</si>
  <si>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</si>
  <si>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</si>
  <si>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</si>
  <si>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</si>
  <si>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</si>
  <si>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</si>
  <si>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</si>
  <si>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</si>
  <si>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</si>
  <si>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</si>
  <si>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</si>
  <si>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</si>
  <si>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</si>
  <si>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</si>
  <si>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</si>
  <si>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</si>
  <si>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</si>
  <si>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</si>
  <si>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</si>
  <si>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</si>
  <si>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</si>
  <si>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</si>
  <si>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</si>
  <si>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</si>
  <si>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</si>
  <si>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</si>
  <si>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</si>
  <si>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</si>
  <si>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</si>
  <si>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</si>
  <si>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</si>
  <si>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</si>
  <si>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</si>
  <si>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</si>
  <si>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</si>
  <si>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</si>
  <si>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</si>
  <si>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</si>
  <si>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</si>
  <si>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</si>
  <si>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</si>
  <si>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</si>
  <si>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</si>
  <si>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</si>
  <si>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</si>
  <si>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</si>
  <si>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</si>
  <si>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</si>
  <si>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</si>
  <si>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</si>
  <si>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</si>
  <si>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</si>
  <si>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</si>
  <si>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</si>
  <si>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</si>
  <si>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</si>
  <si>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</si>
  <si>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</si>
  <si>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</si>
  <si>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</si>
  <si>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</si>
  <si>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</si>
  <si>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</si>
  <si>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</si>
  <si>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</si>
  <si>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</si>
  <si>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</si>
  <si>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</si>
  <si>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</si>
  <si>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</si>
  <si>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</si>
  <si>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</si>
  <si>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</si>
  <si>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</si>
  <si>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</si>
  <si>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</si>
  <si>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</si>
  <si>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</si>
  <si>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</si>
  <si>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</si>
  <si>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</si>
  <si>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</si>
  <si>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</si>
  <si>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</si>
  <si>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</si>
  <si>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</si>
  <si>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</si>
  <si>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</si>
  <si>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</si>
  <si>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</si>
  <si>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</si>
  <si>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</si>
  <si>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</si>
  <si>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</si>
  <si>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</si>
  <si>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</si>
  <si>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</si>
  <si>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</si>
  <si>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</si>
  <si>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</si>
  <si>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</si>
  <si>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</si>
  <si>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</si>
  <si>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</si>
  <si>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</si>
  <si>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</si>
  <si>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</si>
  <si>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</si>
  <si>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</si>
  <si>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</si>
  <si>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</si>
  <si>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</si>
  <si>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</si>
  <si>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</si>
  <si>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</si>
  <si>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</si>
  <si>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</si>
  <si>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</si>
  <si>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</si>
  <si>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</si>
  <si>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</si>
  <si>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</si>
  <si>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</si>
  <si>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</si>
  <si>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</si>
  <si>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</si>
  <si>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</si>
  <si>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</si>
  <si>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</si>
  <si>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</si>
  <si>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</si>
  <si>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</si>
  <si>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</si>
  <si>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</si>
  <si>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</si>
  <si>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</si>
  <si>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</si>
  <si>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</si>
  <si>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</si>
  <si>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</si>
  <si>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</si>
  <si>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</si>
  <si>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</si>
  <si>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</si>
  <si>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</si>
  <si>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</si>
  <si>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</si>
  <si>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</si>
  <si>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</si>
  <si>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</si>
  <si>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</si>
  <si>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</si>
  <si>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</si>
  <si>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</si>
  <si>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</si>
  <si>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</si>
  <si>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</si>
  <si>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</si>
  <si>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</si>
  <si>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</si>
  <si>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</si>
  <si>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</si>
  <si>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</si>
  <si>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</si>
  <si>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</si>
  <si>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</si>
  <si>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</si>
  <si>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</si>
  <si>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</si>
  <si>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</si>
  <si>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</si>
  <si>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</si>
  <si>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</si>
  <si>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</si>
  <si>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</si>
  <si>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</si>
  <si>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</si>
  <si>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</si>
  <si>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</si>
  <si>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</si>
  <si>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</si>
  <si>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</si>
  <si>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</si>
  <si>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</si>
  <si>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</si>
  <si>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</si>
  <si>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</si>
  <si>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</si>
  <si>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</si>
  <si>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</si>
  <si>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</si>
  <si>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</si>
  <si>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</si>
  <si>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</si>
  <si>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</si>
  <si>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</si>
  <si>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</si>
  <si>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</si>
  <si>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</si>
  <si>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</si>
  <si>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</si>
  <si>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</si>
  <si>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</si>
  <si>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</si>
  <si>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</si>
  <si>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</si>
  <si>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</si>
  <si>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</si>
  <si>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</si>
  <si>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</si>
  <si>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</si>
  <si>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</si>
  <si>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</si>
  <si>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</si>
  <si>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</si>
  <si>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</si>
  <si>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</si>
  <si>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</si>
  <si>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</si>
  <si>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</si>
  <si>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</si>
  <si>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</si>
  <si>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</si>
  <si>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</si>
  <si>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</si>
  <si>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</si>
  <si>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</si>
  <si>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</si>
  <si>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</si>
  <si>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</si>
  <si>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</si>
  <si>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</si>
  <si>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</si>
  <si>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</si>
  <si>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</si>
  <si>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</si>
  <si>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</si>
  <si>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</si>
  <si>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</si>
  <si>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</si>
  <si>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</si>
  <si>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</si>
  <si>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</si>
  <si>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</si>
  <si>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</si>
  <si>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</si>
  <si>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</si>
  <si>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</si>
  <si>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</si>
  <si>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</si>
  <si>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</si>
  <si>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</si>
  <si>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</si>
  <si>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</si>
  <si>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</si>
  <si>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</si>
  <si>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</si>
  <si>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</si>
  <si>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</si>
  <si>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</si>
  <si>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</si>
  <si>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</si>
  <si>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</si>
  <si>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</si>
  <si>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</si>
  <si>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</si>
  <si>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</si>
  <si>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</si>
  <si>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</si>
  <si>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</si>
  <si>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</si>
  <si>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</si>
  <si>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</si>
  <si>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</si>
  <si>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</si>
  <si>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</si>
  <si>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</si>
  <si>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</si>
  <si>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</si>
  <si>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</si>
  <si>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</si>
  <si>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</si>
  <si>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</si>
  <si>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</si>
  <si>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</si>
  <si>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</si>
  <si>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</si>
  <si>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</si>
  <si>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</si>
  <si>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</si>
  <si>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</si>
  <si>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</si>
  <si>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</si>
  <si>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</si>
  <si>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</si>
  <si>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</si>
  <si>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</si>
  <si>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</si>
  <si>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</si>
  <si>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</si>
  <si>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</si>
  <si>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</si>
  <si>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</si>
  <si>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</si>
  <si>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</si>
  <si>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</si>
  <si>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</si>
  <si>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</si>
  <si>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</si>
  <si>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</si>
  <si>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</si>
  <si>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</si>
  <si>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</si>
  <si>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</si>
  <si>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</si>
  <si>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</si>
  <si>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</si>
  <si>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</si>
  <si>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</si>
  <si>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</si>
  <si>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</si>
  <si>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</si>
  <si>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</si>
  <si>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</si>
  <si>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</si>
  <si>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</si>
  <si>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</si>
  <si>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</si>
  <si>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</si>
  <si>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</si>
  <si>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</si>
  <si>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</si>
  <si>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</si>
  <si>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</si>
  <si>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</si>
  <si>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</si>
  <si>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</si>
  <si>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</si>
  <si>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</si>
  <si>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</si>
  <si>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</si>
  <si>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</si>
  <si>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</si>
  <si>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</si>
  <si>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</si>
  <si>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</si>
  <si>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</si>
  <si>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</si>
  <si>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</si>
  <si>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</si>
  <si>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</si>
  <si>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</si>
  <si>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</si>
  <si>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</si>
  <si>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</si>
  <si>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</si>
  <si>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</si>
  <si>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</si>
  <si>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</si>
  <si>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</si>
  <si>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</si>
  <si>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</si>
  <si>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</si>
  <si>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</si>
  <si>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</si>
  <si>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</si>
  <si>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</si>
  <si>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</si>
  <si>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</si>
  <si>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</si>
  <si>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</si>
  <si>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</si>
  <si>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</si>
  <si>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</si>
  <si>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</si>
  <si>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</si>
  <si>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</si>
  <si>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</si>
  <si>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</si>
  <si>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</si>
  <si>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</si>
  <si>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</si>
  <si>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</si>
  <si>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</si>
  <si>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</si>
  <si>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</si>
  <si>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</si>
  <si>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</si>
  <si>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</si>
  <si>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</si>
  <si>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</si>
  <si>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</si>
  <si>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</si>
  <si>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</si>
  <si>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</si>
  <si>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</si>
  <si>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</si>
  <si>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</si>
  <si>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</si>
  <si>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</si>
  <si>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</si>
  <si>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</si>
  <si>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</si>
  <si>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</si>
  <si>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</si>
  <si>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</si>
  <si>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</si>
  <si>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</si>
  <si>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</si>
  <si>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</si>
  <si>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</si>
  <si>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</si>
  <si>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</si>
  <si>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</si>
  <si>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</si>
  <si>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</si>
  <si>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</si>
  <si>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</si>
  <si>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</si>
  <si>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</si>
  <si>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</si>
  <si>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</si>
  <si>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</si>
  <si>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</si>
  <si>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</si>
  <si>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</si>
  <si>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</si>
  <si>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</si>
  <si>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</si>
  <si>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</si>
  <si>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</si>
  <si>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</si>
  <si>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</si>
  <si>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</si>
  <si>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</si>
  <si>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</si>
  <si>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</si>
  <si>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</si>
  <si>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</si>
  <si>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</si>
  <si>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</si>
  <si>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</si>
  <si>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</si>
  <si>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</si>
  <si>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</si>
  <si>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</si>
  <si>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</si>
  <si>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</si>
  <si>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</si>
  <si>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</si>
  <si>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</si>
  <si>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</si>
  <si>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</si>
  <si>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</si>
  <si>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</si>
  <si>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</si>
  <si>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</si>
  <si>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</si>
  <si>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</si>
  <si>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</si>
  <si>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</si>
  <si>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</si>
  <si>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</si>
  <si>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</si>
  <si>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</si>
  <si>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</si>
  <si>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</si>
  <si>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</si>
  <si>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</si>
  <si>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</si>
  <si>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</si>
  <si>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</si>
  <si>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</si>
  <si>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</si>
  <si>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</si>
  <si>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</si>
  <si>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</si>
  <si>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</si>
  <si>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</si>
  <si>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</si>
  <si>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</si>
  <si>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</si>
  <si>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</si>
  <si>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</si>
  <si>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</si>
  <si>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</si>
  <si>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</si>
  <si>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</si>
  <si>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</si>
  <si>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</si>
  <si>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</si>
  <si>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</si>
  <si>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</si>
  <si>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</si>
  <si>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</si>
  <si>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</si>
  <si>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</si>
  <si>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</si>
  <si>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</si>
  <si>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</si>
  <si>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</si>
  <si>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</si>
  <si>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</si>
  <si>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</si>
  <si>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</si>
  <si>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</si>
  <si>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</si>
  <si>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</si>
  <si>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</si>
  <si>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</si>
  <si>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</si>
  <si>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</si>
  <si>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</si>
  <si>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</si>
  <si>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</si>
  <si>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</si>
  <si>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</si>
  <si>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</si>
  <si>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</si>
  <si>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</si>
  <si>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</si>
  <si>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</si>
  <si>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</si>
  <si>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</si>
  <si>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</si>
  <si>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</si>
  <si>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</si>
  <si>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</si>
  <si>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</si>
  <si>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</si>
  <si>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</si>
  <si>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</si>
  <si>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</si>
  <si>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</si>
  <si>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</si>
  <si>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</si>
  <si>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</si>
  <si>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</si>
  <si>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</si>
  <si>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</si>
  <si>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</si>
  <si>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</si>
  <si>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</si>
  <si>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</si>
  <si>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</si>
  <si>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</si>
  <si>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</si>
  <si>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</si>
  <si>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</si>
  <si>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</si>
  <si>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</si>
  <si>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</si>
  <si>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</si>
  <si>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</si>
  <si>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</si>
  <si>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</si>
  <si>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</si>
  <si>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</si>
  <si>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</si>
  <si>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</si>
  <si>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</si>
  <si>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</si>
  <si>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</si>
  <si>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</si>
  <si>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</si>
  <si>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</si>
  <si>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</si>
  <si>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</si>
  <si>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</si>
  <si>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</si>
  <si>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</si>
  <si>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</si>
  <si>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</si>
  <si>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</si>
  <si>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</si>
  <si>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</si>
  <si>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</si>
  <si>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</si>
  <si>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</si>
  <si>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</si>
  <si>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</si>
  <si>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</si>
  <si>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</si>
  <si>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</si>
  <si>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</si>
  <si>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</si>
  <si>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</si>
  <si>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</si>
  <si>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</si>
  <si>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</si>
  <si>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</si>
  <si>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</si>
  <si>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</si>
  <si>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</si>
  <si>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</si>
  <si>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</si>
  <si>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</si>
  <si>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</si>
  <si>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</si>
  <si>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</si>
  <si>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</si>
  <si>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</si>
  <si>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</si>
  <si>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</si>
  <si>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</si>
  <si>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</si>
  <si>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</si>
  <si>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</si>
  <si>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</si>
  <si>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</si>
  <si>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</si>
  <si>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</si>
  <si>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</si>
  <si>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</si>
  <si>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</si>
  <si>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</si>
  <si>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</si>
  <si>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</si>
  <si>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</si>
  <si>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</si>
  <si>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</si>
  <si>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</si>
  <si>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</si>
  <si>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</si>
  <si>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</si>
  <si>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</si>
  <si>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</si>
  <si>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</si>
  <si>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</si>
  <si>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</si>
  <si>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</si>
  <si>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</si>
  <si>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</si>
  <si>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</si>
  <si>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</si>
  <si>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</si>
  <si>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</si>
  <si>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</si>
  <si>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</si>
  <si>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</si>
  <si>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</si>
  <si>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</si>
  <si>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</si>
  <si>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</si>
  <si>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</si>
  <si>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</si>
  <si>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</si>
  <si>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</si>
  <si>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</si>
  <si>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</si>
  <si>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</si>
  <si>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</si>
  <si>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</si>
  <si>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</si>
  <si>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</si>
  <si>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</si>
  <si>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</si>
  <si>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</si>
  <si>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</si>
  <si>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</si>
  <si>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</si>
  <si>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</si>
  <si>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</si>
  <si>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</si>
  <si>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</si>
  <si>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</si>
  <si>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</si>
  <si>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</si>
  <si>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</si>
  <si>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</si>
  <si>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</si>
  <si>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</si>
  <si>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</si>
  <si>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</si>
  <si>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</si>
  <si>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</si>
  <si>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</si>
  <si>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</si>
  <si>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</si>
  <si>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</si>
  <si>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</si>
  <si>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</si>
  <si>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</si>
  <si>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</si>
  <si>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</si>
  <si>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</si>
  <si>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</si>
  <si>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</si>
  <si>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</si>
  <si>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</si>
  <si>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</si>
  <si>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</si>
  <si>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</si>
  <si>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</si>
  <si>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</si>
  <si>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</si>
  <si>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</si>
  <si>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</si>
  <si>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</si>
  <si>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</si>
  <si>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</si>
  <si>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</si>
  <si>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</si>
  <si>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</si>
  <si>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</si>
  <si>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</si>
  <si>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</si>
  <si>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</si>
  <si>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</si>
  <si>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</si>
  <si>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</si>
  <si>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</si>
  <si>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</si>
  <si>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</si>
  <si>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</si>
  <si>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</si>
  <si>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</si>
  <si>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</si>
  <si>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</si>
  <si>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</si>
  <si>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</si>
  <si>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</si>
  <si>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</si>
  <si>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</si>
  <si>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</si>
  <si>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</si>
  <si>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</si>
  <si>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</si>
  <si>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</si>
  <si>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</si>
  <si>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</si>
  <si>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</si>
  <si>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</si>
  <si>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</si>
  <si>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</si>
  <si>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</si>
  <si>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</si>
  <si>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</si>
  <si>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</si>
  <si>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</si>
  <si>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</si>
  <si>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</si>
  <si>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</si>
  <si>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</si>
  <si>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</si>
  <si>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</si>
  <si>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</si>
  <si>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</si>
  <si>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</si>
  <si>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</si>
  <si>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</si>
  <si>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</si>
  <si>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</si>
  <si>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</si>
  <si>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</si>
  <si>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</si>
  <si>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</si>
  <si>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</si>
  <si>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</si>
  <si>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</si>
  <si>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</si>
  <si>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</si>
  <si>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</si>
  <si>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</si>
  <si>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</si>
  <si>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</si>
  <si>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</si>
  <si>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</si>
  <si>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</si>
  <si>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</si>
  <si>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</si>
  <si>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</si>
  <si>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</si>
  <si>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</si>
  <si>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</si>
  <si>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</si>
  <si>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</si>
  <si>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</si>
  <si>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</si>
  <si>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</si>
  <si>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</si>
  <si>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</si>
  <si>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</si>
  <si>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</si>
  <si>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</si>
  <si>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</si>
  <si>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</si>
  <si>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</si>
  <si>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</si>
  <si>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</si>
  <si>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</si>
  <si>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</si>
  <si>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</si>
  <si>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</si>
  <si>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</si>
  <si>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</si>
  <si>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</si>
  <si>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</si>
  <si>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</si>
  <si>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</si>
  <si>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</si>
  <si>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</si>
  <si>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</si>
  <si>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</si>
  <si>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</si>
  <si>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</si>
  <si>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</si>
  <si>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</si>
  <si>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</si>
  <si>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</si>
  <si>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</si>
  <si>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</si>
  <si>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</si>
  <si>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</si>
  <si>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</si>
  <si>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</si>
  <si>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</si>
  <si>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</si>
  <si>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</si>
  <si>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</si>
  <si>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</si>
  <si>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</si>
  <si>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</si>
  <si>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</si>
  <si>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</si>
  <si>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</si>
  <si>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</si>
  <si>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</si>
  <si>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</si>
  <si>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</si>
  <si>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</si>
  <si>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</si>
  <si>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</si>
  <si>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</si>
  <si>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</si>
  <si>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</si>
  <si>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</si>
  <si>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</si>
  <si>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</si>
  <si>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</si>
  <si>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</si>
  <si>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</si>
  <si>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</si>
  <si>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</si>
  <si>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</si>
  <si>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</si>
  <si>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</si>
  <si>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</si>
  <si>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</si>
  <si>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</si>
  <si>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</si>
  <si>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</si>
  <si>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</si>
  <si>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</si>
  <si>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</si>
  <si>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</si>
  <si>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</si>
  <si>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</si>
  <si>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</si>
  <si>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</si>
  <si>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</si>
  <si>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</si>
  <si>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</si>
  <si>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</si>
  <si>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</si>
  <si>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</si>
  <si>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</si>
  <si>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</si>
  <si>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</si>
  <si>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</si>
  <si>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</si>
  <si>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</si>
  <si>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</si>
  <si>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</si>
  <si>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</si>
  <si>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</si>
  <si>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</si>
  <si>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</si>
  <si>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</si>
  <si>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</si>
  <si>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</si>
  <si>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</si>
  <si>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</si>
  <si>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</si>
  <si>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</si>
  <si>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</si>
  <si>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</si>
  <si>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</si>
  <si>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</si>
  <si>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</si>
  <si>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</si>
  <si>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</si>
  <si>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</si>
  <si>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</si>
  <si>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</si>
  <si>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</si>
  <si>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</si>
  <si>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</si>
  <si>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</si>
  <si>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</si>
  <si>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</si>
  <si>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</si>
  <si>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</si>
  <si>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</si>
  <si>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</si>
  <si>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</si>
  <si>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</si>
  <si>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</si>
  <si>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</si>
  <si>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</si>
  <si>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</si>
  <si>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</si>
  <si>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</si>
  <si>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</si>
  <si>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</si>
  <si>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</si>
  <si>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</si>
  <si>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</si>
  <si>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</si>
  <si>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</si>
  <si>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</si>
  <si>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</si>
  <si>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</si>
  <si>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</si>
  <si>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</si>
  <si>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</si>
  <si>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</si>
  <si>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</si>
  <si>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</si>
  <si>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</si>
  <si>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</si>
  <si>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</si>
  <si>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</si>
  <si>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</si>
  <si>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</si>
  <si>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</si>
  <si>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</si>
  <si>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</si>
  <si>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</si>
  <si>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</si>
  <si>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</si>
  <si>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</si>
  <si>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</si>
  <si>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</si>
  <si>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</si>
  <si>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</si>
  <si>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</si>
  <si>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</si>
  <si>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</si>
  <si>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</si>
  <si>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</si>
  <si>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</si>
  <si>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</si>
  <si>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</si>
  <si>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</si>
  <si>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</si>
  <si>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</si>
  <si>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</si>
  <si>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</si>
  <si>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</si>
  <si>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</si>
  <si>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</si>
  <si>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</si>
  <si>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</si>
  <si>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</si>
  <si>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</si>
  <si>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</si>
  <si>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</si>
  <si>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</si>
  <si>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</si>
  <si>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</si>
  <si>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</si>
  <si>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</si>
  <si>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</si>
  <si>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</si>
  <si>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</si>
  <si>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</si>
  <si>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</si>
  <si>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</si>
  <si>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</si>
  <si>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</si>
  <si>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</si>
  <si>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</si>
  <si>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</si>
  <si>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</si>
  <si>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</si>
  <si>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</si>
  <si>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</si>
  <si>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</si>
  <si>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</si>
  <si>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</si>
  <si>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</si>
  <si>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</si>
  <si>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</si>
  <si>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</si>
  <si>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</si>
  <si>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</si>
  <si>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</si>
  <si>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</si>
  <si>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</si>
  <si>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</si>
  <si>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</si>
  <si>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</si>
  <si>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</si>
  <si>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</si>
  <si>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</si>
  <si>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</si>
  <si>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</si>
  <si>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</si>
  <si>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</si>
  <si>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</si>
  <si>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</si>
  <si>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</si>
  <si>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</si>
  <si>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</si>
  <si>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</si>
  <si>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</si>
  <si>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</si>
  <si>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</si>
  <si>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</si>
  <si>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</si>
  <si>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</si>
  <si>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</si>
  <si>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</si>
  <si>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</si>
  <si>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</si>
  <si>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</si>
  <si>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</si>
  <si>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</si>
  <si>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</si>
  <si>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</si>
  <si>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</si>
  <si>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</si>
  <si>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</si>
  <si>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</si>
  <si>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</si>
  <si>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</si>
  <si>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</si>
  <si>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</si>
  <si>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</si>
  <si>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</si>
  <si>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</si>
  <si>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</si>
  <si>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</si>
  <si>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</si>
  <si>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</si>
  <si>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</si>
  <si>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</si>
  <si>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</si>
  <si>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</si>
  <si>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</si>
  <si>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</si>
  <si>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</si>
  <si>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</si>
  <si>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</si>
  <si>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</si>
  <si>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</si>
  <si>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</si>
  <si>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</si>
  <si>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</si>
  <si>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</si>
  <si>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</si>
  <si>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</si>
  <si>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</si>
  <si>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</si>
  <si>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</si>
  <si>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</si>
  <si>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</si>
  <si>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</si>
  <si>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</si>
  <si>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</si>
  <si>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</si>
  <si>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</si>
  <si>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</si>
  <si>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</si>
  <si>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</si>
  <si>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</si>
  <si>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</si>
  <si>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</si>
  <si>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</si>
  <si>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</si>
  <si>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</si>
  <si>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</si>
  <si>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</si>
  <si>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</si>
  <si>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</si>
  <si>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</si>
  <si>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</si>
  <si>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</si>
  <si>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</si>
  <si>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</si>
  <si>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</si>
  <si>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</si>
  <si>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</si>
  <si>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</si>
  <si>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</si>
  <si>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</si>
  <si>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</si>
  <si>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</si>
  <si>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</si>
  <si>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</si>
  <si>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</si>
  <si>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</si>
  <si>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</si>
  <si>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</si>
  <si>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</si>
  <si>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</si>
  <si>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</si>
  <si>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</si>
  <si>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</si>
  <si>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</si>
  <si>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</si>
  <si>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</si>
  <si>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</si>
  <si>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</si>
  <si>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</si>
  <si>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</si>
  <si>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</si>
  <si>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</si>
  <si>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</si>
  <si>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</si>
  <si>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</si>
  <si>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</si>
  <si>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</si>
  <si>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</si>
  <si>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</si>
  <si>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</si>
  <si>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</si>
  <si>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</si>
  <si>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</si>
  <si>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</si>
  <si>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</si>
  <si>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</si>
  <si>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</si>
  <si>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</si>
  <si>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</si>
  <si>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</si>
  <si>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</si>
  <si>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</si>
  <si>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</si>
  <si>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</si>
  <si>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</si>
  <si>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</si>
  <si>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</si>
  <si>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</si>
  <si>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</si>
  <si>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</si>
  <si>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</si>
  <si>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</si>
  <si>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</si>
  <si>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</si>
  <si>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</si>
  <si>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</si>
  <si>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</si>
  <si>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</si>
  <si>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</si>
  <si>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</si>
  <si>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</si>
  <si>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</si>
  <si>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</si>
  <si>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</si>
  <si>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</si>
  <si>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</si>
  <si>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</si>
  <si>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</si>
  <si>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</si>
  <si>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</si>
  <si>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</si>
  <si>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</si>
  <si>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</si>
  <si>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</si>
  <si>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</si>
  <si>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</si>
  <si>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</si>
  <si>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</si>
  <si>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</si>
  <si>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</si>
  <si>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</si>
  <si>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</si>
  <si>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</si>
  <si>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</si>
  <si>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</si>
  <si>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</si>
  <si>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</si>
  <si>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</si>
  <si>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</si>
  <si>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</si>
  <si>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</si>
  <si>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</si>
  <si>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</si>
  <si>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</si>
  <si>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</si>
  <si>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</si>
  <si>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</si>
  <si>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</si>
  <si>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</si>
  <si>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</si>
  <si>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</si>
  <si>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</si>
  <si>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</si>
  <si>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</si>
  <si>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</si>
  <si>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</si>
  <si>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</si>
  <si>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</si>
  <si>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</si>
  <si>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</si>
  <si>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</si>
  <si>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</si>
  <si>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</si>
  <si>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</si>
  <si>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</si>
  <si>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</si>
  <si>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</si>
  <si>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</si>
  <si>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</si>
  <si>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</si>
  <si>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</si>
  <si>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</si>
  <si>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</si>
  <si>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</si>
  <si>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</si>
  <si>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</si>
  <si>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</si>
  <si>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</si>
  <si>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</si>
  <si>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</si>
  <si>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</si>
  <si>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</si>
  <si>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</si>
  <si>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</si>
  <si>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</si>
  <si>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</si>
  <si>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</si>
  <si>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</si>
  <si>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</si>
  <si>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</si>
  <si>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</si>
  <si>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</si>
  <si>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</si>
  <si>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</si>
  <si>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</si>
  <si>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</si>
  <si>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</si>
  <si>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</si>
  <si>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</si>
  <si>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</si>
  <si>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</si>
  <si>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</si>
  <si>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</si>
  <si>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</si>
  <si>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</si>
  <si>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</si>
  <si>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</si>
  <si>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</si>
  <si>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</si>
  <si>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</si>
  <si>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</si>
  <si>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</si>
  <si>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</si>
  <si>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</si>
  <si>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</si>
  <si>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</si>
  <si>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</si>
  <si>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</si>
  <si>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</si>
  <si>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</si>
  <si>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</si>
  <si>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</si>
  <si>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</si>
  <si>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</si>
  <si>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</si>
  <si>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</si>
  <si>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</si>
  <si>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</si>
  <si>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</si>
  <si>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</si>
  <si>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</si>
  <si>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</si>
  <si>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</si>
  <si>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</si>
  <si>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</si>
  <si>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</si>
  <si>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</si>
  <si>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</si>
  <si>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</si>
  <si>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</si>
  <si>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</si>
  <si>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</si>
  <si>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</si>
  <si>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</si>
  <si>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</si>
  <si>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</si>
  <si>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</si>
  <si>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</si>
  <si>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</si>
  <si>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</si>
  <si>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</si>
  <si>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</si>
  <si>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</si>
  <si>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</si>
  <si>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</si>
  <si>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</si>
  <si>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</si>
  <si>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</si>
  <si>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</si>
  <si>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</si>
  <si>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</si>
  <si>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</si>
  <si>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</si>
  <si>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</si>
  <si>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</si>
  <si>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</si>
  <si>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</si>
  <si>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</si>
  <si>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</si>
  <si>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</si>
  <si>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</si>
  <si>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</si>
  <si>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</si>
  <si>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</si>
  <si>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</si>
  <si>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</si>
  <si>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</si>
  <si>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</si>
  <si>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</si>
  <si>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</si>
  <si>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</si>
  <si>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</si>
  <si>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</si>
  <si>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</si>
  <si>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</si>
  <si>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</si>
  <si>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</si>
  <si>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</si>
  <si>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</si>
  <si>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</si>
  <si>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</si>
  <si>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</si>
  <si>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</si>
  <si>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</si>
  <si>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</si>
  <si>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</si>
  <si>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</si>
  <si>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</si>
  <si>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</si>
  <si>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</si>
  <si>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</si>
  <si>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</si>
  <si>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</si>
  <si>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</si>
  <si>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</si>
  <si>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</si>
  <si>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</si>
  <si>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</si>
  <si>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</si>
  <si>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</si>
  <si>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</si>
  <si>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</si>
  <si>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</si>
  <si>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</si>
  <si>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</si>
  <si>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</si>
  <si>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</si>
  <si>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</si>
  <si>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</si>
  <si>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</si>
  <si>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</si>
  <si>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</si>
  <si>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</si>
  <si>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</si>
  <si>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</si>
  <si>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</si>
  <si>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</si>
  <si>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</si>
  <si>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</si>
  <si>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</si>
  <si>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</si>
  <si>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</si>
  <si>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</si>
  <si>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</si>
  <si>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</si>
  <si>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</si>
  <si>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</si>
  <si>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</si>
  <si>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</si>
  <si>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</si>
  <si>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</si>
  <si>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</si>
  <si>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</si>
  <si>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</si>
  <si>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</si>
  <si>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</si>
  <si>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</si>
  <si>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</si>
  <si>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</si>
  <si>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</si>
  <si>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</si>
  <si>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</si>
  <si>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</si>
  <si>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</si>
  <si>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</si>
  <si>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</si>
  <si>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</si>
  <si>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</si>
  <si>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</si>
  <si>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</si>
  <si>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</si>
  <si>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</si>
  <si>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</si>
  <si>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</si>
  <si>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</si>
  <si>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</si>
  <si>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</si>
  <si>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</si>
  <si>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</si>
  <si>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</si>
  <si>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</si>
  <si>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</si>
  <si>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</si>
  <si>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</si>
  <si>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</si>
  <si>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</si>
  <si>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</si>
  <si>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</si>
  <si>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</si>
  <si>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</si>
  <si>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</si>
  <si>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</si>
  <si>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</si>
  <si>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</si>
  <si>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</si>
  <si>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</si>
  <si>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</si>
  <si>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</si>
  <si>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</si>
  <si>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</si>
  <si>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</si>
  <si>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</si>
  <si>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</si>
  <si>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</si>
  <si>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</si>
  <si>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</si>
  <si>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</si>
  <si>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</si>
  <si>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</si>
  <si>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</si>
  <si>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</si>
  <si>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</si>
  <si>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</si>
  <si>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</si>
  <si>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</si>
  <si>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</si>
  <si>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</si>
  <si>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</si>
  <si>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</si>
  <si>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</si>
  <si>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</si>
  <si>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</si>
  <si>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</si>
  <si>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</si>
  <si>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</si>
  <si>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</si>
  <si>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</si>
  <si>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</si>
  <si>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</si>
  <si>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</si>
  <si>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</si>
  <si>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</si>
  <si>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</si>
  <si>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</si>
  <si>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</si>
  <si>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</si>
  <si>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</si>
  <si>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</si>
  <si>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</si>
  <si>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</si>
  <si>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</si>
  <si>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</si>
  <si>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</si>
  <si>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</si>
  <si>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</si>
  <si>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</si>
  <si>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</si>
  <si>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</si>
  <si>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</si>
  <si>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</si>
  <si>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</si>
  <si>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</si>
  <si>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</si>
  <si>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</si>
  <si>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</si>
  <si>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</si>
  <si>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</si>
  <si>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</si>
  <si>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</si>
  <si>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</si>
  <si>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</si>
  <si>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</si>
  <si>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</si>
  <si>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</si>
  <si>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</si>
  <si>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</si>
  <si>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</si>
  <si>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</si>
  <si>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</si>
  <si>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</si>
  <si>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</si>
  <si>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</si>
  <si>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</si>
  <si>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</si>
  <si>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</si>
  <si>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</si>
  <si>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</si>
  <si>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</si>
  <si>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</si>
  <si>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</si>
  <si>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</si>
  <si>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</si>
  <si>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</si>
  <si>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</si>
  <si>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</si>
  <si>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</si>
  <si>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</si>
  <si>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</si>
  <si>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</si>
  <si>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</si>
  <si>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</si>
  <si>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</si>
  <si>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</si>
  <si>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</si>
  <si>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</si>
  <si>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</si>
  <si>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</si>
  <si>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</si>
  <si>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</si>
  <si>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</si>
  <si>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</si>
  <si>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</si>
  <si>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</si>
  <si>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</si>
  <si>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</si>
  <si>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</si>
  <si>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</si>
  <si>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</si>
  <si>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</si>
  <si>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</si>
  <si>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</si>
  <si>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</si>
  <si>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</si>
  <si>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</si>
  <si>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</si>
  <si>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</si>
  <si>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</si>
  <si>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</si>
  <si>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</si>
  <si>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</si>
  <si>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</si>
  <si>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</si>
  <si>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</si>
  <si>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</si>
  <si>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</si>
  <si>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</si>
  <si>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</si>
  <si>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</si>
  <si>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</si>
  <si>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</si>
  <si>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</si>
  <si>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</si>
  <si>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</si>
  <si>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</si>
  <si>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</si>
  <si>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</si>
  <si>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</si>
  <si>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</si>
  <si>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</si>
  <si>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</si>
  <si>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</si>
  <si>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</si>
  <si>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</si>
  <si>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</si>
  <si>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</si>
  <si>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</si>
  <si>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</si>
  <si>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</si>
  <si>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</si>
  <si>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</si>
  <si>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</si>
  <si>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</si>
  <si>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</si>
  <si>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</si>
  <si>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</si>
  <si>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</si>
  <si>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</si>
  <si>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</si>
  <si>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</si>
  <si>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</si>
  <si>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</si>
  <si>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</si>
  <si>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</si>
  <si>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</si>
  <si>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</si>
  <si>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</si>
  <si>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</si>
  <si>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</si>
  <si>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</si>
  <si>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</si>
  <si>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</si>
  <si>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</si>
  <si>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</si>
  <si>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</si>
  <si>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</si>
  <si>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</si>
  <si>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</si>
  <si>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</si>
  <si>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</si>
  <si>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</si>
  <si>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</si>
  <si>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</si>
  <si>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</si>
  <si>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</si>
  <si>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</si>
  <si>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</si>
  <si>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</si>
  <si>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</si>
  <si>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</si>
  <si>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</si>
  <si>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</si>
  <si>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</si>
  <si>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</si>
  <si>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</si>
  <si>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</si>
  <si>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</si>
  <si>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</si>
  <si>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</si>
  <si>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</si>
  <si>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</si>
  <si>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</si>
  <si>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</si>
  <si>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</si>
  <si>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</si>
  <si>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</si>
  <si>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</si>
  <si>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</si>
  <si>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</si>
  <si>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</si>
  <si>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</si>
  <si>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</si>
  <si>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</si>
  <si>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</si>
  <si>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</si>
  <si>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</si>
  <si>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</si>
  <si>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</si>
  <si>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</si>
  <si>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</si>
  <si>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</si>
  <si>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</si>
  <si>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</si>
  <si>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</si>
  <si>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</si>
  <si>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</si>
  <si>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</si>
  <si>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</si>
  <si>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</si>
  <si>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</si>
  <si>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</si>
  <si>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</si>
  <si>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</si>
  <si>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</si>
  <si>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</si>
  <si>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</si>
  <si>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</si>
  <si>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</si>
  <si>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</si>
  <si>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</si>
  <si>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</si>
  <si>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</si>
  <si>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</si>
  <si>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</si>
  <si>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</si>
  <si>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</si>
  <si>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</si>
  <si>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</si>
  <si>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</si>
  <si>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</si>
  <si>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</si>
  <si>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</si>
  <si>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</si>
  <si>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</si>
  <si>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</si>
  <si>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</si>
  <si>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</si>
  <si>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</si>
  <si>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</si>
  <si>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</si>
  <si>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</si>
  <si>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</si>
  <si>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</si>
  <si>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</si>
  <si>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</si>
  <si>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</si>
  <si>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</si>
  <si>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</si>
  <si>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</si>
  <si>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</si>
  <si>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</si>
  <si>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</si>
  <si>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</si>
  <si>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</si>
  <si>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</si>
  <si>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</si>
  <si>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</si>
  <si>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</si>
  <si>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</si>
  <si>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</si>
  <si>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</si>
  <si>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</si>
  <si>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</si>
  <si>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</si>
  <si>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</si>
  <si>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</si>
  <si>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</si>
  <si>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</si>
  <si>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</si>
  <si>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</si>
  <si>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</si>
  <si>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</si>
  <si>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</si>
  <si>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</si>
  <si>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</si>
  <si>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</si>
  <si>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</si>
  <si>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</si>
  <si>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</si>
  <si>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</si>
  <si>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</si>
  <si>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</si>
  <si>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</si>
  <si>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</si>
  <si>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</si>
  <si>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</si>
  <si>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</si>
  <si>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</si>
  <si>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</si>
  <si>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</si>
  <si>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</si>
  <si>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</si>
  <si>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</si>
  <si>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</si>
  <si>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</si>
  <si>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</si>
  <si>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</si>
  <si>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</si>
  <si>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</si>
  <si>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</si>
  <si>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</si>
  <si>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</si>
  <si>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</si>
  <si>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</si>
  <si>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</si>
  <si>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</si>
  <si>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</si>
  <si>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</si>
  <si>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</si>
  <si>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</si>
  <si>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</si>
  <si>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</si>
  <si>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</si>
  <si>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</si>
  <si>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</si>
  <si>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</si>
  <si>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</si>
  <si>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</si>
  <si>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</si>
  <si>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</si>
  <si>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</si>
  <si>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</si>
  <si>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</si>
  <si>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</si>
  <si>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</si>
  <si>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</si>
  <si>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</si>
  <si>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</si>
  <si>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</si>
  <si>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</si>
  <si>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</si>
  <si>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</si>
  <si>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</si>
  <si>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</si>
  <si>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</si>
  <si>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</si>
  <si>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</si>
  <si>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</si>
  <si>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</si>
  <si>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</si>
  <si>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</si>
  <si>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</si>
  <si>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</si>
  <si>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</si>
  <si>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</si>
  <si>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</si>
  <si>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</si>
  <si>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</si>
  <si>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</si>
  <si>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</si>
  <si>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</si>
  <si>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</si>
  <si>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</si>
  <si>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</si>
  <si>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</si>
  <si>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</si>
  <si>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</si>
  <si>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</si>
  <si>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</si>
  <si>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</si>
  <si>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</si>
  <si>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</si>
  <si>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</si>
  <si>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</si>
  <si>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</si>
  <si>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</si>
  <si>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</si>
  <si>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</si>
  <si>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</si>
  <si>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</si>
  <si>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</si>
  <si>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</si>
  <si>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</si>
  <si>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</si>
  <si>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</si>
  <si>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</si>
  <si>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</si>
  <si>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</si>
  <si>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</si>
  <si>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</si>
  <si>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</si>
  <si>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</si>
  <si>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</si>
  <si>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</si>
  <si>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</si>
  <si>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</si>
  <si>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</si>
  <si>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</si>
  <si>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</si>
  <si>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</si>
  <si>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</si>
  <si>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</si>
  <si>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</si>
  <si>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</si>
  <si>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</si>
  <si>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</si>
  <si>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</si>
  <si>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</si>
  <si>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</si>
  <si>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</si>
  <si>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</si>
  <si>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</si>
  <si>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</si>
  <si>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</si>
  <si>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</si>
  <si>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</si>
  <si>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</si>
  <si>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</si>
  <si>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</si>
  <si>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</si>
  <si>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</si>
  <si>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</si>
  <si>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</si>
  <si>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</si>
  <si>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</si>
  <si>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</si>
  <si>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</si>
  <si>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</si>
  <si>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</si>
  <si>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</si>
  <si>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</si>
  <si>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</si>
  <si>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</si>
  <si>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</si>
  <si>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</si>
  <si>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</si>
  <si>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</si>
  <si>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</si>
  <si>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</si>
  <si>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</si>
  <si>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</si>
  <si>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</si>
  <si>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</si>
  <si>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</si>
  <si>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</si>
  <si>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</si>
  <si>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</si>
  <si>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</si>
  <si>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</si>
  <si>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</si>
  <si>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</si>
  <si>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</si>
  <si>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</si>
  <si>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</si>
  <si>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</si>
  <si>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</si>
  <si>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</si>
  <si>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</si>
  <si>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</si>
  <si>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</si>
  <si>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</si>
  <si>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</si>
  <si>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</si>
  <si>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</si>
  <si>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</si>
  <si>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</si>
  <si>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</si>
  <si>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</si>
  <si>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</si>
  <si>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</si>
  <si>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</si>
  <si>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</si>
  <si>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</si>
  <si>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</si>
  <si>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</si>
  <si>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</si>
  <si>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</si>
  <si>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</si>
  <si>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</si>
  <si>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</si>
  <si>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</si>
  <si>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</si>
  <si>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</si>
  <si>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</si>
  <si>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</si>
  <si>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</si>
  <si>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</si>
  <si>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</si>
  <si>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</si>
  <si>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</si>
  <si>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</si>
  <si>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</si>
  <si>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</si>
  <si>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</si>
  <si>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</si>
  <si>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</si>
  <si>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</si>
  <si>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</si>
  <si>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</si>
  <si>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</si>
  <si>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</si>
  <si>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</si>
  <si>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</si>
  <si>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</si>
  <si>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</si>
  <si>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</si>
  <si>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</si>
  <si>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</si>
  <si>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</si>
  <si>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</si>
  <si>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</si>
  <si>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</si>
  <si>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</si>
  <si>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</si>
  <si>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</si>
  <si>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</si>
  <si>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</si>
  <si>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</si>
  <si>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</si>
  <si>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</si>
  <si>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</si>
  <si>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</si>
  <si>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</si>
  <si>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</si>
  <si>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</si>
  <si>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</si>
  <si>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</si>
  <si>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</si>
  <si>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</si>
  <si>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</si>
  <si>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</si>
  <si>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</si>
  <si>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</si>
  <si>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</si>
  <si>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</si>
  <si>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</si>
  <si>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</si>
  <si>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</si>
  <si>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</si>
  <si>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</si>
  <si>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</si>
  <si>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</si>
  <si>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</si>
  <si>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</si>
  <si>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</si>
  <si>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</si>
  <si>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</si>
  <si>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</si>
  <si>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</si>
  <si>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</si>
  <si>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</si>
  <si>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</si>
  <si>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</si>
  <si>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</si>
  <si>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</si>
  <si>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</si>
  <si>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</si>
  <si>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</si>
  <si>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</si>
  <si>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</si>
  <si>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</si>
  <si>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</si>
  <si>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</si>
  <si>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</si>
  <si>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</si>
  <si>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</si>
  <si>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</si>
  <si>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</si>
  <si>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</si>
  <si>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</si>
  <si>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</si>
  <si>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</si>
  <si>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</si>
  <si>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</si>
  <si>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</si>
  <si>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</si>
  <si>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</si>
  <si>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</si>
  <si>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</si>
  <si>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</si>
  <si>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</si>
  <si>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</si>
  <si>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</si>
  <si>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</si>
  <si>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</si>
  <si>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</si>
  <si>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</si>
  <si>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</si>
  <si>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</si>
  <si>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</si>
  <si>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</si>
  <si>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</si>
  <si>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</si>
  <si>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</si>
  <si>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</si>
  <si>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</si>
  <si>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</si>
  <si>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</si>
  <si>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</si>
  <si>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</si>
  <si>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</si>
  <si>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</si>
  <si>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</si>
  <si>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</si>
  <si>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</si>
  <si>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</si>
  <si>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</si>
  <si>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</si>
  <si>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</si>
  <si>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</si>
  <si>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</si>
  <si>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</si>
  <si>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</si>
  <si>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</si>
  <si>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</si>
  <si>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</si>
  <si>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</si>
  <si>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</si>
  <si>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</si>
  <si>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</si>
  <si>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</si>
  <si>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</si>
  <si>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</si>
  <si>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</si>
  <si>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</si>
  <si>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</si>
  <si>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</si>
  <si>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</si>
  <si>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</si>
  <si>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</si>
  <si>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</si>
  <si>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</si>
  <si>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</si>
  <si>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</si>
  <si>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</si>
  <si>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</si>
  <si>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</si>
  <si>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</si>
  <si>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</si>
  <si>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</si>
  <si>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</si>
  <si>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</si>
  <si>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</si>
  <si>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</si>
  <si>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</si>
  <si>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</si>
  <si>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</si>
  <si>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</si>
  <si>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</si>
  <si>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</si>
  <si>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</si>
  <si>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</si>
  <si>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</si>
  <si>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</si>
  <si>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</si>
  <si>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</si>
  <si>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</si>
  <si>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</si>
  <si>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</si>
  <si>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</si>
  <si>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</si>
  <si>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</si>
  <si>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</si>
  <si>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</si>
  <si>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</si>
  <si>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</si>
  <si>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</si>
  <si>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</si>
  <si>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</si>
  <si>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</si>
  <si>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</si>
  <si>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</si>
  <si>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</si>
  <si>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</si>
  <si>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</si>
  <si>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</si>
  <si>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</si>
  <si>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</si>
  <si>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</si>
  <si>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</si>
  <si>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</si>
  <si>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</si>
  <si>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</si>
  <si>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</si>
  <si>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</si>
  <si>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</si>
  <si>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</si>
  <si>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</si>
  <si>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</si>
  <si>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</si>
  <si>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</si>
  <si>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</si>
  <si>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</si>
  <si>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</si>
  <si>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</si>
  <si>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</si>
  <si>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</si>
  <si>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</si>
  <si>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</si>
  <si>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</si>
  <si>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</si>
  <si>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</si>
  <si>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</si>
  <si>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</si>
  <si>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</si>
  <si>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</si>
  <si>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</si>
  <si>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</si>
  <si>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</si>
  <si>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</si>
  <si>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</si>
  <si>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</si>
  <si>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</si>
  <si>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</si>
  <si>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</si>
  <si>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</si>
  <si>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</si>
  <si>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</si>
  <si>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</si>
  <si>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</si>
  <si>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</si>
  <si>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</si>
  <si>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</si>
  <si>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</si>
  <si>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</si>
  <si>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</si>
  <si>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</si>
  <si>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</si>
  <si>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</si>
  <si>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</si>
  <si>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</si>
  <si>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</si>
  <si>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</si>
  <si>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</si>
  <si>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</si>
  <si>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</si>
  <si>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</si>
  <si>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</si>
  <si>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</si>
  <si>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</si>
  <si>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</si>
  <si>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</si>
  <si>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</si>
  <si>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</si>
  <si>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</si>
  <si>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</si>
  <si>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</si>
  <si>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</si>
  <si>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</si>
  <si>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</si>
  <si>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</si>
  <si>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</si>
  <si>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</si>
  <si>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</si>
  <si>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</si>
  <si>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</si>
  <si>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</si>
  <si>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</si>
  <si>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</si>
  <si>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</si>
  <si>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</si>
  <si>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</si>
  <si>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</si>
  <si>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</si>
  <si>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</si>
  <si>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</si>
  <si>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</si>
  <si>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</si>
  <si>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</si>
  <si>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</si>
  <si>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</si>
  <si>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</si>
  <si>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</si>
  <si>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</si>
  <si>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</si>
  <si>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</si>
  <si>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</si>
  <si>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</si>
  <si>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</si>
  <si>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</si>
  <si>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</si>
  <si>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</si>
  <si>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</si>
  <si>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</si>
  <si>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</si>
  <si>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</si>
  <si>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</si>
  <si>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</si>
  <si>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</si>
  <si>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</si>
  <si>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</si>
  <si>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</si>
  <si>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</si>
  <si>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</si>
  <si>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</si>
  <si>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</si>
  <si>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</si>
  <si>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</si>
  <si>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</si>
  <si>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</si>
  <si>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</si>
  <si>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</si>
  <si>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</si>
  <si>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</si>
  <si>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</si>
  <si>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</si>
  <si>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</si>
  <si>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</si>
  <si>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</si>
  <si>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</si>
  <si>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</si>
  <si>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</si>
  <si>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</si>
  <si>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</si>
  <si>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</si>
  <si>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</si>
  <si>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</si>
  <si>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</si>
  <si>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</si>
  <si>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</si>
  <si>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</si>
  <si>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</si>
  <si>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</si>
  <si>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</si>
  <si>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</si>
  <si>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</si>
  <si>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</si>
  <si>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</si>
  <si>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</si>
  <si>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</si>
  <si>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</si>
  <si>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</si>
  <si>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</si>
  <si>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</si>
  <si>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</si>
  <si>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</si>
  <si>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</si>
  <si>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</si>
  <si>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</si>
  <si>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</si>
  <si>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</si>
  <si>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</si>
  <si>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</si>
  <si>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</si>
  <si>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</si>
  <si>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</si>
  <si>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</si>
  <si>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</si>
  <si>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</si>
  <si>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</si>
  <si>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</si>
  <si>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</si>
  <si>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</si>
  <si>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</si>
  <si>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</si>
  <si>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</si>
  <si>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</si>
  <si>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</si>
  <si>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</si>
  <si>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</si>
  <si>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</si>
  <si>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</si>
  <si>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</si>
  <si>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</si>
  <si>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</si>
  <si>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</si>
  <si>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</si>
  <si>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</si>
  <si>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</si>
  <si>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</si>
  <si>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</si>
  <si>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</si>
  <si>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</si>
  <si>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</si>
  <si>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</si>
  <si>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</si>
  <si>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</si>
  <si>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</si>
  <si>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</si>
  <si>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</si>
  <si>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</si>
  <si>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</si>
  <si>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</si>
  <si>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</si>
  <si>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</si>
  <si>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</si>
  <si>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</si>
  <si>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</si>
  <si>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</si>
  <si>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</si>
  <si>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</si>
  <si>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</si>
  <si>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</si>
  <si>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</si>
  <si>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</si>
  <si>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</si>
  <si>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</si>
  <si>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</si>
  <si>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</si>
  <si>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</si>
  <si>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</si>
  <si>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</si>
  <si>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</si>
  <si>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</si>
  <si>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</si>
  <si>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</si>
  <si>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</si>
  <si>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</si>
  <si>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</si>
  <si>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</si>
  <si>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</si>
  <si>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</si>
  <si>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</si>
  <si>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</si>
  <si>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</si>
  <si>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</si>
  <si>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</si>
  <si>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</si>
  <si>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</si>
  <si>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</si>
  <si>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</si>
  <si>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</si>
  <si>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</si>
  <si>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</si>
  <si>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</si>
  <si>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</si>
  <si>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</si>
  <si>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</si>
  <si>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</si>
  <si>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</si>
  <si>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</si>
  <si>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</si>
  <si>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</si>
  <si>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</si>
  <si>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</si>
  <si>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</si>
  <si>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</si>
  <si>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</si>
  <si>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</si>
  <si>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</si>
  <si>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</si>
  <si>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</si>
  <si>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</si>
  <si>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</si>
  <si>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</si>
  <si>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</si>
  <si>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</si>
  <si>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</si>
  <si>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</si>
  <si>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</si>
  <si>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</si>
  <si>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</si>
  <si>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</si>
  <si>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</si>
  <si>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</si>
  <si>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</si>
  <si>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</si>
  <si>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</si>
  <si>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</si>
  <si>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</si>
  <si>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</si>
  <si>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</si>
  <si>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</si>
  <si>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</si>
  <si>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</si>
  <si>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</si>
  <si>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</si>
  <si>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</si>
  <si>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</si>
  <si>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</si>
  <si>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</si>
  <si>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</si>
  <si>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</si>
  <si>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</si>
  <si>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</si>
  <si>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</si>
  <si>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</si>
  <si>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</si>
  <si>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</si>
  <si>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</si>
  <si>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</si>
  <si>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</si>
  <si>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</si>
  <si>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</si>
  <si>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</si>
  <si>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</si>
  <si>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</si>
  <si>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</si>
  <si>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</si>
  <si>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</si>
  <si>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</si>
  <si>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</si>
  <si>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</si>
  <si>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</si>
  <si>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</si>
  <si>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</si>
  <si>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</si>
  <si>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</si>
  <si>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</si>
  <si>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</si>
  <si>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</si>
  <si>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</si>
  <si>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</si>
  <si>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</si>
  <si>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</si>
  <si>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</si>
  <si>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</si>
  <si>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</si>
  <si>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</si>
  <si>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</si>
  <si>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</si>
  <si>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</si>
  <si>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</si>
  <si>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</si>
  <si>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</si>
  <si>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</si>
  <si>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</si>
  <si>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</si>
  <si>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</si>
  <si>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</si>
  <si>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</si>
  <si>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</si>
  <si>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</si>
  <si>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</si>
  <si>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</si>
  <si>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</si>
  <si>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</si>
  <si>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</si>
  <si>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</si>
  <si>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</si>
  <si>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</si>
  <si>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</si>
  <si>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</si>
  <si>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</si>
  <si>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</si>
  <si>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</si>
  <si>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</si>
  <si>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</si>
  <si>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</si>
  <si>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</si>
  <si>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</si>
  <si>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</si>
  <si>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</si>
  <si>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</si>
  <si>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</si>
  <si>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</si>
  <si>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</si>
  <si>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</si>
  <si>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</si>
  <si>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</si>
  <si>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</si>
  <si>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</si>
  <si>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</si>
  <si>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</si>
  <si>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</si>
  <si>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</si>
  <si>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</si>
  <si>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</si>
  <si>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</si>
  <si>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</si>
  <si>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</si>
  <si>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</si>
  <si>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</si>
  <si>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</si>
  <si>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</si>
  <si>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</si>
  <si>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</si>
  <si>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</si>
  <si>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</si>
  <si>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</si>
  <si>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</si>
  <si>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</si>
  <si>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</si>
  <si>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</si>
  <si>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</si>
  <si>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</si>
  <si>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</si>
  <si>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</si>
  <si>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</si>
  <si>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</si>
  <si>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</si>
  <si>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</si>
  <si>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</si>
  <si>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</si>
  <si>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</si>
  <si>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</si>
  <si>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</si>
  <si>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</si>
  <si>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</si>
  <si>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</si>
  <si>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</si>
  <si>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</si>
  <si>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</si>
  <si>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</si>
  <si>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</si>
  <si>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</si>
  <si>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</si>
  <si>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</si>
  <si>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</si>
  <si>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</si>
  <si>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</si>
  <si>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</si>
  <si>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</si>
  <si>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</si>
  <si>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</si>
  <si>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</si>
  <si>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</si>
  <si>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</si>
  <si>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</si>
  <si>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</si>
  <si>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</si>
  <si>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</si>
  <si>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</si>
  <si>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</si>
  <si>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</si>
  <si>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</si>
  <si>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</si>
  <si>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</si>
  <si>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</si>
  <si>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</si>
  <si>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</si>
  <si>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</si>
  <si>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</si>
  <si>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</si>
  <si>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</si>
  <si>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</si>
  <si>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</si>
  <si>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</si>
  <si>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</si>
  <si>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</si>
  <si>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</si>
  <si>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</si>
  <si>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</si>
  <si>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</si>
  <si>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</si>
  <si>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</si>
  <si>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</si>
  <si>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</si>
  <si>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</si>
  <si>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</si>
  <si>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</si>
  <si>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</si>
  <si>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</si>
  <si>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</si>
  <si>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</si>
  <si>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</si>
  <si>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</si>
  <si>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</si>
  <si>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</si>
  <si>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</si>
  <si>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</si>
  <si>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</si>
  <si>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</si>
  <si>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</si>
  <si>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</si>
  <si>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</si>
  <si>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</si>
  <si>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</si>
  <si>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</si>
  <si>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</si>
  <si>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</si>
  <si>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</si>
  <si>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</si>
  <si>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</si>
  <si>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</si>
  <si>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</si>
  <si>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</si>
  <si>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</si>
  <si>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</si>
  <si>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</si>
  <si>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</si>
  <si>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</si>
  <si>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</si>
  <si>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</si>
  <si>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</si>
  <si>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</si>
  <si>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</si>
  <si>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</si>
  <si>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</si>
  <si>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</si>
  <si>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</si>
  <si>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</si>
  <si>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</si>
  <si>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</si>
  <si>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</si>
  <si>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</si>
  <si>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</si>
  <si>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</si>
  <si>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</si>
  <si>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</si>
  <si>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</si>
  <si>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</si>
  <si>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</si>
  <si>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</si>
  <si>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</si>
  <si>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</si>
  <si>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</si>
  <si>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</si>
  <si>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</si>
  <si>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</si>
  <si>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</si>
  <si>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</si>
  <si>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</si>
  <si>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</si>
  <si>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</si>
  <si>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</si>
  <si>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</si>
  <si>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</si>
  <si>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</si>
  <si>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</si>
  <si>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</si>
  <si>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</si>
  <si>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</si>
  <si>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</si>
  <si>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</si>
  <si>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</si>
  <si>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</si>
  <si>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</si>
  <si>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</si>
  <si>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</si>
  <si>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</si>
  <si>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</si>
  <si>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</si>
  <si>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</si>
  <si>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</si>
  <si>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</si>
  <si>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</si>
  <si>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</si>
  <si>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</si>
  <si>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</si>
  <si>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</si>
  <si>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</si>
  <si>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</si>
  <si>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</si>
  <si>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</si>
  <si>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</si>
  <si>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</si>
  <si>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</si>
  <si>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</si>
  <si>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</si>
  <si>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</si>
  <si>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</si>
  <si>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</si>
  <si>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</si>
  <si>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</si>
  <si>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</si>
  <si>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</si>
  <si>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</si>
  <si>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</si>
  <si>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</si>
  <si>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</si>
  <si>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</si>
  <si>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</si>
  <si>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</si>
  <si>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</si>
  <si>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</si>
  <si>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</si>
  <si>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</si>
  <si>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</si>
  <si>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</si>
  <si>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</si>
  <si>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</si>
  <si>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</si>
  <si>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</si>
  <si>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</si>
  <si>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</si>
  <si>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</si>
  <si>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</si>
  <si>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</si>
  <si>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</si>
  <si>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</si>
  <si>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</si>
  <si>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</si>
  <si>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</si>
  <si>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</si>
  <si>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</si>
  <si>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</si>
  <si>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</si>
  <si>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</si>
  <si>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</si>
  <si>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</si>
  <si>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</si>
  <si>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</si>
  <si>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</si>
  <si>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</si>
  <si>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</si>
  <si>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</si>
  <si>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</si>
  <si>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</si>
  <si>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</si>
  <si>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</si>
  <si>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</si>
  <si>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</si>
  <si>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</si>
  <si>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</si>
  <si>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</si>
  <si>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</si>
  <si>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</si>
  <si>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</si>
  <si>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</si>
  <si>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</si>
  <si>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</si>
  <si>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</si>
  <si>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</si>
  <si>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</si>
  <si>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</si>
  <si>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</si>
  <si>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</si>
  <si>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</si>
  <si>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</si>
  <si>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</si>
  <si>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</si>
  <si>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</si>
  <si>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</si>
  <si>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</si>
  <si>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</si>
  <si>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</si>
  <si>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</si>
  <si>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</si>
  <si>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</si>
  <si>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</si>
  <si>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</si>
  <si>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</si>
  <si>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</si>
  <si>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</si>
  <si>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</si>
  <si>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</si>
  <si>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</si>
  <si>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</si>
  <si>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</si>
  <si>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</si>
  <si>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</si>
  <si>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</si>
  <si>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</si>
  <si>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</si>
  <si>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</si>
  <si>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</si>
  <si>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</si>
  <si>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</si>
  <si>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</si>
  <si>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</si>
  <si>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</si>
  <si>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</si>
  <si>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</si>
  <si>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</si>
  <si>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</si>
  <si>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</si>
  <si>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</si>
  <si>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</si>
  <si>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</si>
  <si>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</si>
  <si>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</si>
  <si>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</si>
  <si>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</si>
  <si>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</si>
  <si>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</si>
  <si>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</si>
  <si>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</si>
  <si>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</si>
  <si>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</si>
  <si>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</si>
  <si>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</si>
  <si>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</si>
  <si>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</si>
  <si>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</si>
  <si>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</si>
  <si>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</si>
  <si>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</si>
  <si>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</si>
  <si>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</si>
  <si>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</si>
  <si>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</si>
  <si>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</si>
  <si>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</si>
  <si>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</si>
  <si>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</si>
  <si>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</si>
  <si>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</si>
  <si>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</si>
  <si>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</si>
  <si>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</si>
  <si>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</si>
  <si>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</si>
  <si>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</si>
  <si>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</si>
  <si>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</si>
  <si>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</si>
  <si>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</si>
  <si>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</si>
  <si>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</si>
  <si>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</si>
  <si>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</si>
  <si>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</si>
  <si>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</si>
  <si>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</si>
  <si>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</si>
  <si>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</si>
  <si>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</si>
  <si>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</si>
  <si>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</si>
  <si>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</si>
  <si>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</si>
  <si>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</si>
  <si>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</si>
  <si>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</si>
  <si>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</si>
  <si>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</si>
  <si>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</si>
  <si>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</si>
  <si>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</si>
  <si>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</si>
  <si>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</si>
  <si>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</si>
  <si>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</si>
  <si>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</si>
  <si>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</si>
  <si>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</si>
  <si>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</si>
  <si>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</si>
  <si>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</si>
  <si>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</si>
  <si>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</si>
  <si>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</si>
  <si>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</si>
  <si>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</si>
  <si>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</si>
  <si>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</si>
  <si>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</si>
  <si>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</si>
  <si>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</si>
  <si>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</si>
  <si>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</si>
  <si>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</si>
  <si>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</si>
  <si>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</si>
  <si>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</si>
  <si>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</si>
  <si>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</si>
  <si>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</si>
  <si>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</si>
  <si>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</si>
  <si>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</si>
  <si>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</si>
  <si>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</si>
  <si>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</si>
  <si>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</si>
  <si>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</si>
  <si>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</si>
  <si>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</si>
  <si>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</si>
  <si>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</si>
  <si>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</si>
  <si>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</si>
  <si>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</si>
  <si>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</si>
  <si>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</si>
  <si>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</si>
  <si>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</si>
  <si>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</si>
  <si>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</si>
  <si>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</si>
  <si>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</si>
  <si>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</si>
  <si>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</si>
  <si>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</si>
  <si>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</si>
  <si>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</si>
  <si>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</si>
  <si>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</si>
  <si>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</si>
  <si>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</si>
  <si>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</si>
  <si>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</si>
  <si>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</si>
  <si>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</si>
  <si>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</si>
  <si>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</si>
  <si>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</si>
  <si>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</si>
  <si>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</si>
  <si>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</si>
  <si>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</si>
  <si>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</si>
  <si>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</si>
  <si>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</si>
  <si>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</si>
  <si>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</si>
  <si>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</si>
  <si>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</si>
  <si>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</si>
  <si>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</si>
  <si>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</si>
  <si>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</si>
  <si>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</si>
  <si>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</si>
  <si>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</si>
  <si>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</si>
  <si>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</si>
  <si>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</si>
  <si>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</si>
  <si>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</si>
  <si>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</si>
  <si>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</si>
  <si>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</si>
  <si>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</si>
  <si>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</si>
  <si>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</si>
  <si>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</si>
  <si>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</si>
  <si>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</si>
  <si>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</si>
  <si>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</si>
  <si>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</si>
  <si>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</si>
  <si>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</si>
  <si>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</si>
  <si>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</si>
  <si>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</si>
  <si>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</si>
  <si>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</si>
  <si>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</si>
  <si>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</si>
  <si>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</si>
  <si>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</si>
  <si>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</si>
  <si>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</si>
  <si>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</si>
  <si>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</si>
  <si>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</si>
  <si>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</si>
  <si>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</si>
  <si>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</si>
  <si>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</si>
  <si>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</si>
  <si>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</si>
  <si>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</si>
  <si>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</si>
  <si>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</si>
  <si>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</si>
  <si>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</si>
  <si>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</si>
  <si>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</si>
  <si>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</si>
  <si>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</si>
  <si>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</si>
  <si>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</si>
  <si>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</si>
  <si>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</si>
  <si>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</si>
  <si>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</si>
  <si>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</si>
  <si>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</si>
  <si>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</si>
  <si>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</si>
  <si>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</si>
  <si>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</si>
  <si>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</si>
  <si>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</si>
  <si>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</si>
  <si>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</si>
  <si>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</si>
  <si>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</si>
  <si>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</si>
  <si>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</si>
  <si>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</si>
  <si>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</si>
  <si>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</si>
  <si>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</si>
  <si>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</si>
  <si>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</si>
  <si>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</si>
  <si>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</si>
  <si>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</si>
  <si>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</si>
  <si>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</si>
  <si>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</si>
  <si>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</si>
  <si>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</si>
  <si>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</si>
  <si>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</si>
  <si>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</si>
  <si>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</si>
  <si>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</si>
  <si>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</si>
  <si>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</si>
  <si>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</si>
  <si>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</si>
  <si>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</si>
  <si>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</si>
  <si>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</si>
  <si>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</si>
  <si>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</si>
  <si>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</si>
  <si>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</si>
  <si>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</si>
  <si>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</si>
  <si>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</si>
  <si>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</si>
  <si>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</si>
  <si>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</si>
  <si>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</si>
  <si>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</si>
  <si>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</si>
  <si>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</si>
  <si>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</si>
  <si>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</si>
  <si>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</si>
  <si>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</si>
  <si>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</si>
  <si>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</si>
  <si>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</si>
  <si>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</si>
  <si>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</si>
  <si>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</si>
  <si>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</si>
  <si>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</si>
  <si>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</si>
  <si>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</si>
  <si>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</si>
  <si>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</si>
  <si>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</si>
  <si>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</si>
  <si>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</si>
  <si>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</si>
  <si>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</si>
  <si>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</si>
  <si>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</si>
  <si>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</si>
  <si>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</si>
  <si>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</si>
  <si>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</si>
  <si>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</si>
  <si>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</si>
  <si>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</si>
  <si>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</si>
  <si>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</si>
  <si>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</si>
  <si>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</si>
  <si>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</si>
  <si>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</si>
  <si>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</si>
  <si>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</si>
  <si>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</si>
  <si>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</si>
  <si>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</si>
  <si>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</si>
  <si>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</si>
  <si>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</si>
  <si>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</si>
  <si>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</si>
  <si>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</si>
  <si>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</si>
  <si>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</si>
  <si>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</si>
  <si>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</si>
  <si>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</si>
  <si>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</si>
  <si>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</si>
  <si>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</si>
  <si>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</si>
  <si>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</si>
  <si>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</si>
  <si>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</si>
  <si>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</si>
  <si>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</si>
  <si>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</si>
  <si>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</si>
  <si>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</si>
  <si>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</si>
  <si>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</si>
  <si>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</si>
  <si>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</si>
  <si>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</si>
  <si>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</si>
  <si>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</si>
  <si>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</si>
  <si>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</si>
  <si>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</si>
  <si>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</si>
  <si>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</si>
  <si>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</si>
  <si>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</si>
  <si>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</si>
  <si>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</si>
  <si>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</si>
  <si>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</si>
  <si>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</si>
  <si>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</si>
  <si>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</si>
  <si>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</si>
  <si>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</si>
  <si>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</si>
  <si>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</si>
  <si>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</si>
  <si>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</si>
  <si>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</si>
  <si>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</si>
  <si>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</si>
  <si>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</si>
  <si>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</si>
  <si>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</si>
  <si>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</si>
  <si>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</si>
  <si>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</si>
  <si>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</si>
  <si>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</si>
  <si>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</si>
  <si>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</si>
  <si>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</si>
  <si>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</si>
  <si>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</si>
  <si>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</si>
  <si>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</si>
  <si>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</si>
  <si>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</si>
  <si>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</si>
  <si>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</si>
  <si>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</si>
  <si>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</si>
  <si>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</si>
  <si>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</si>
  <si>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</si>
  <si>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</si>
  <si>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</si>
  <si>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</si>
  <si>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</si>
  <si>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</si>
  <si>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</si>
  <si>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</si>
  <si>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</si>
  <si>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</si>
  <si>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</si>
  <si>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</si>
  <si>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</si>
  <si>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</si>
  <si>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</si>
  <si>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</si>
  <si>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</si>
  <si>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</si>
  <si>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</si>
  <si>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</si>
  <si>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</si>
  <si>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</si>
  <si>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</si>
  <si>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</si>
  <si>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</si>
  <si>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</si>
  <si>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</si>
  <si>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</si>
  <si>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</si>
  <si>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</si>
  <si>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</si>
  <si>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</si>
  <si>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</si>
  <si>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</si>
  <si>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</si>
  <si>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</si>
  <si>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</si>
  <si>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</si>
  <si>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</si>
  <si>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</si>
  <si>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</si>
  <si>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</si>
  <si>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</si>
  <si>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</si>
  <si>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</si>
  <si>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</si>
  <si>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</si>
  <si>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</si>
  <si>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</si>
  <si>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</si>
  <si>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</si>
  <si>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</si>
  <si>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</si>
  <si>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</si>
  <si>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</si>
  <si>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</si>
  <si>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</si>
  <si>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</si>
  <si>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</si>
  <si>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</si>
  <si>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</si>
  <si>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</si>
  <si>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</si>
  <si>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</si>
  <si>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</si>
  <si>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</si>
  <si>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</si>
  <si>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</si>
  <si>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</si>
  <si>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</si>
  <si>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</si>
  <si>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</si>
  <si>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</si>
  <si>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</si>
  <si>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</si>
  <si>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</si>
  <si>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</si>
  <si>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</si>
  <si>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</si>
  <si>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</si>
  <si>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</si>
  <si>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</si>
  <si>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</si>
  <si>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</si>
  <si>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</si>
  <si>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</si>
  <si>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</si>
  <si>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</si>
  <si>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</si>
  <si>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</si>
  <si>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</si>
  <si>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</si>
  <si>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</si>
  <si>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</si>
  <si>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</si>
  <si>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</si>
  <si>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</si>
  <si>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</si>
  <si>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</si>
  <si>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</si>
  <si>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</si>
  <si>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</si>
  <si>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</si>
  <si>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</si>
  <si>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</si>
  <si>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</si>
  <si>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</si>
  <si>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</si>
  <si>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</si>
  <si>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</si>
  <si>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</si>
  <si>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</si>
  <si>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</si>
  <si>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</si>
  <si>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</si>
  <si>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</si>
  <si>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</si>
  <si>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</si>
  <si>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</si>
  <si>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</si>
  <si>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</si>
  <si>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</si>
  <si>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</si>
  <si>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</si>
  <si>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</si>
  <si>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</si>
  <si>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</si>
  <si>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</si>
  <si>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</si>
  <si>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</si>
  <si>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</si>
  <si>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</si>
  <si>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</si>
  <si>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</si>
  <si>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</si>
  <si>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</si>
  <si>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</si>
  <si>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</si>
  <si>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</si>
  <si>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</si>
  <si>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</si>
  <si>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</si>
  <si>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</si>
  <si>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</si>
  <si>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</si>
  <si>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</si>
  <si>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</si>
  <si>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</si>
  <si>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</si>
  <si>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</si>
  <si>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</si>
  <si>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</si>
  <si>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</si>
  <si>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</si>
  <si>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</si>
  <si>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</si>
  <si>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</si>
  <si>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</si>
  <si>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</si>
  <si>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</si>
  <si>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</si>
  <si>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</si>
  <si>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</si>
  <si>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</si>
  <si>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</si>
  <si>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</si>
  <si>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</si>
  <si>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</si>
  <si>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</si>
  <si>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</si>
  <si>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</si>
  <si>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</si>
  <si>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</si>
  <si>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</si>
  <si>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</si>
  <si>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</si>
  <si>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</si>
  <si>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</si>
  <si>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</si>
  <si>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</si>
  <si>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</si>
  <si>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</si>
  <si>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</si>
  <si>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</si>
  <si>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</si>
  <si>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</si>
  <si>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</si>
  <si>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</si>
  <si>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</si>
  <si>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</si>
  <si>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</si>
  <si>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</si>
  <si>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</si>
  <si>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</si>
  <si>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</si>
  <si>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</si>
  <si>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</si>
  <si>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</si>
  <si>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</si>
  <si>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</si>
  <si>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</si>
  <si>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</si>
  <si>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</si>
  <si>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</si>
  <si>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</si>
  <si>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</si>
  <si>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</si>
  <si>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</si>
  <si>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</si>
  <si>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</si>
  <si>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</si>
  <si>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</si>
  <si>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</si>
  <si>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</si>
  <si>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</si>
  <si>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</si>
  <si>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</si>
  <si>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</si>
  <si>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</si>
  <si>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</si>
  <si>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</si>
  <si>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</si>
  <si>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</si>
  <si>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</si>
  <si>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</si>
  <si>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</si>
  <si>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</si>
  <si>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</si>
  <si>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</si>
  <si>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</si>
  <si>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</si>
  <si>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</si>
  <si>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</si>
  <si>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</si>
  <si>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</si>
  <si>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</si>
  <si>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</si>
  <si>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</si>
  <si>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</si>
  <si>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</si>
  <si>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</si>
  <si>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</si>
  <si>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</si>
  <si>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</si>
  <si>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</si>
  <si>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</si>
  <si>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</si>
  <si>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</si>
  <si>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</si>
  <si>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</si>
  <si>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</si>
  <si>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</si>
  <si>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</si>
  <si>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</si>
  <si>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</si>
  <si>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</si>
  <si>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</si>
  <si>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</si>
  <si>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</si>
  <si>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</si>
  <si>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</si>
  <si>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</si>
  <si>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</si>
  <si>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</si>
  <si>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</si>
  <si>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</si>
  <si>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</si>
  <si>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</si>
  <si>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</si>
  <si>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</si>
  <si>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</si>
  <si>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</si>
  <si>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</si>
  <si>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</si>
  <si>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</si>
  <si>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</si>
  <si>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</si>
  <si>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</si>
  <si>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</si>
  <si>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</si>
  <si>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</si>
  <si>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</si>
  <si>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</si>
  <si>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</si>
  <si>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</si>
  <si>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</si>
  <si>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</si>
  <si>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</si>
  <si>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</si>
  <si>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</si>
  <si>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</si>
  <si>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</si>
  <si>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</si>
  <si>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</si>
  <si>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</si>
  <si>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</si>
  <si>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</si>
  <si>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</si>
  <si>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</si>
  <si>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</si>
  <si>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</si>
  <si>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</si>
  <si>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</si>
  <si>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</si>
  <si>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</si>
  <si>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</si>
  <si>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</si>
  <si>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</si>
  <si>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</si>
  <si>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</si>
  <si>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</si>
  <si>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</si>
  <si>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</si>
  <si>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</si>
  <si>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</si>
  <si>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</si>
  <si>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</si>
  <si>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</si>
  <si>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</si>
  <si>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</si>
  <si>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</si>
  <si>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</si>
  <si>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</si>
  <si>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</si>
  <si>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</si>
  <si>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</si>
  <si>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</si>
  <si>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</si>
  <si>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</si>
  <si>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</si>
  <si>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</si>
  <si>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</si>
  <si>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</si>
  <si>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</si>
  <si>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</si>
  <si>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</si>
  <si>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</si>
  <si>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</si>
  <si>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</si>
  <si>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</si>
  <si>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</si>
  <si>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</si>
  <si>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</si>
  <si>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</si>
  <si>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</si>
  <si>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</si>
  <si>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</si>
  <si>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</si>
  <si>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</si>
  <si>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</si>
  <si>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</si>
  <si>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</si>
  <si>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</si>
  <si>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</si>
  <si>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</si>
  <si>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</si>
  <si>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</si>
  <si>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</si>
  <si>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</si>
  <si>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</si>
  <si>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</si>
  <si>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</si>
  <si>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</si>
  <si>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</si>
  <si>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</si>
  <si>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</si>
  <si>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</si>
  <si>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</si>
  <si>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</si>
  <si>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</si>
  <si>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</si>
  <si>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</si>
  <si>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</si>
  <si>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</si>
  <si>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</si>
  <si>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</si>
  <si>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</si>
  <si>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</si>
  <si>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</si>
  <si>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</si>
  <si>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</si>
  <si>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</si>
  <si>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</si>
  <si>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</si>
  <si>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</si>
  <si>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</si>
  <si>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</si>
  <si>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</si>
  <si>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</si>
  <si>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</si>
  <si>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</si>
  <si>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</si>
  <si>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</si>
  <si>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</si>
  <si>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</si>
  <si>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</si>
  <si>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</si>
  <si>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</si>
  <si>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</si>
  <si>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</si>
  <si>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</si>
  <si>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</si>
  <si>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</si>
  <si>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</si>
  <si>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</si>
  <si>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</si>
  <si>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</si>
  <si>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</si>
  <si>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</si>
  <si>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</si>
  <si>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</si>
  <si>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</si>
  <si>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</si>
  <si>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</si>
  <si>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</si>
  <si>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</si>
  <si>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</si>
  <si>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</si>
  <si>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</si>
  <si>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</si>
  <si>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</si>
  <si>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</si>
  <si>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</si>
  <si>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</si>
  <si>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</si>
  <si>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</si>
  <si>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</si>
  <si>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</si>
  <si>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</si>
  <si>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</si>
  <si>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</si>
  <si>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</si>
  <si>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</si>
  <si>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</si>
  <si>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</si>
  <si>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</si>
  <si>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</si>
  <si>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</si>
  <si>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</si>
  <si>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</si>
  <si>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</si>
  <si>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</si>
  <si>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</si>
  <si>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</si>
  <si>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</si>
  <si>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</si>
  <si>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</si>
  <si>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</si>
  <si>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</si>
  <si>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</si>
  <si>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</si>
  <si>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</si>
  <si>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</si>
  <si>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</si>
  <si>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</si>
  <si>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</si>
  <si>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</si>
  <si>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</si>
  <si>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</si>
  <si>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</si>
  <si>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</si>
  <si>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</si>
  <si>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</si>
  <si>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</si>
  <si>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</si>
  <si>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</si>
  <si>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</si>
  <si>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</si>
  <si>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</si>
  <si>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</si>
  <si>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</si>
  <si>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</si>
  <si>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</si>
  <si>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</si>
  <si>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</si>
  <si>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</si>
  <si>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</si>
  <si>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</si>
  <si>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</si>
  <si>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</si>
  <si>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</si>
  <si>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</si>
  <si>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</si>
  <si>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</si>
  <si>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</si>
  <si>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</si>
  <si>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</si>
  <si>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</si>
  <si>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</si>
  <si>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</si>
  <si>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</si>
  <si>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</si>
  <si>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</si>
  <si>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</si>
  <si>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</si>
  <si>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</si>
  <si>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</si>
  <si>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</si>
  <si>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</si>
  <si>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</si>
  <si>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</si>
  <si>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</si>
  <si>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</si>
  <si>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</si>
  <si>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</si>
  <si>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</si>
  <si>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</si>
  <si>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</si>
  <si>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</si>
  <si>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</si>
  <si>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</si>
  <si>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</si>
  <si>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</si>
  <si>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</si>
  <si>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</si>
  <si>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</si>
  <si>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</si>
  <si>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</si>
  <si>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</si>
  <si>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</si>
  <si>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</si>
  <si>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</si>
  <si>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</si>
  <si>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</si>
  <si>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</si>
  <si>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</si>
  <si>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</si>
  <si>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</si>
  <si>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</si>
  <si>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</si>
  <si>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</si>
  <si>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</si>
  <si>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</si>
  <si>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</si>
  <si>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</si>
  <si>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</si>
  <si>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</si>
  <si>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</si>
  <si>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</si>
  <si>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</si>
  <si>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</si>
  <si>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</si>
  <si>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</si>
  <si>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</si>
  <si>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</si>
  <si>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</si>
  <si>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</si>
  <si>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</si>
  <si>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</si>
  <si>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</si>
  <si>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</si>
  <si>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</si>
  <si>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</si>
  <si>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</si>
  <si>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</si>
  <si>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</si>
  <si>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</si>
  <si>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</si>
  <si>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</si>
  <si>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</si>
  <si>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</si>
  <si>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</si>
  <si>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</si>
  <si>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</si>
  <si>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</si>
  <si>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</si>
  <si>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</si>
  <si>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</si>
  <si>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</si>
  <si>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</si>
  <si>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</si>
  <si>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</si>
  <si>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</si>
  <si>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</si>
  <si>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</si>
  <si>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</si>
  <si>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</si>
  <si>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</si>
  <si>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</si>
  <si>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</si>
  <si>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</si>
  <si>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</si>
  <si>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</si>
  <si>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</si>
  <si>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</si>
  <si>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</si>
  <si>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</si>
  <si>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</si>
  <si>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</si>
  <si>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</si>
  <si>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</si>
  <si>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</si>
  <si>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</si>
  <si>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</si>
  <si>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</si>
  <si>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</si>
  <si>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</si>
  <si>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</si>
  <si>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</si>
  <si>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</si>
  <si>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</si>
  <si>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</si>
  <si>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</si>
  <si>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</si>
  <si>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</si>
  <si>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</si>
  <si>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</si>
  <si>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</si>
  <si>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</si>
  <si>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</si>
  <si>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</si>
  <si>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</si>
  <si>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</si>
  <si>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</si>
  <si>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</si>
  <si>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</si>
  <si>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</si>
  <si>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</si>
  <si>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</si>
  <si>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</si>
  <si>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</si>
  <si>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</si>
  <si>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</si>
  <si>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</si>
  <si>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</si>
  <si>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</si>
  <si>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</si>
  <si>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</si>
  <si>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</si>
  <si>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</si>
  <si>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</si>
  <si>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</si>
  <si>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</si>
  <si>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</si>
  <si>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</si>
  <si>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</si>
  <si>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</si>
  <si>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</si>
  <si>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</si>
  <si>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</si>
  <si>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</si>
  <si>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</si>
  <si>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</si>
  <si>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</si>
  <si>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</si>
  <si>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</si>
  <si>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</si>
  <si>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</si>
  <si>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</si>
  <si>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</si>
  <si>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</si>
  <si>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</si>
  <si>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</si>
  <si>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</si>
  <si>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</si>
  <si>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</si>
  <si>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</si>
  <si>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</si>
  <si>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</si>
  <si>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</si>
  <si>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</si>
  <si>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</si>
  <si>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</si>
  <si>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</si>
  <si>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</si>
  <si>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</si>
  <si>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</si>
  <si>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</si>
  <si>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</si>
  <si>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</si>
  <si>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</si>
  <si>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</si>
  <si>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</si>
  <si>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</si>
  <si>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</si>
  <si>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</si>
  <si>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</si>
  <si>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</si>
  <si>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</si>
  <si>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</si>
  <si>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</si>
  <si>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</si>
  <si>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</si>
  <si>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</si>
  <si>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</si>
  <si>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</si>
  <si>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</si>
  <si>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</si>
  <si>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</si>
  <si>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</si>
  <si>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</si>
  <si>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</si>
  <si>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</si>
  <si>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</si>
  <si>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</si>
  <si>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</si>
  <si>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</si>
  <si>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</si>
  <si>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</si>
  <si>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</si>
  <si>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</si>
  <si>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</si>
  <si>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</si>
  <si>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</si>
  <si>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</si>
  <si>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</si>
  <si>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</si>
  <si>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</si>
  <si>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</si>
  <si>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</si>
  <si>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</si>
  <si>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</si>
  <si>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</si>
  <si>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</si>
  <si>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</si>
  <si>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</si>
  <si>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</si>
  <si>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</si>
  <si>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</si>
  <si>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</si>
  <si>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</si>
  <si>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</si>
  <si>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</si>
  <si>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</si>
  <si>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</si>
  <si>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</si>
  <si>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</si>
  <si>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</si>
  <si>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</si>
  <si>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</si>
  <si>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</si>
  <si>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</si>
  <si>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</si>
  <si>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</si>
  <si>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</si>
  <si>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</si>
  <si>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</si>
  <si>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</si>
  <si>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</si>
  <si>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</si>
  <si>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</si>
  <si>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</si>
  <si>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</si>
  <si>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</si>
  <si>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</si>
  <si>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</si>
  <si>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</si>
  <si>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</si>
  <si>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</si>
  <si>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</si>
  <si>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</si>
  <si>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</si>
  <si>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</si>
  <si>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</si>
  <si>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</si>
  <si>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</si>
  <si>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</si>
  <si>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</si>
  <si>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</si>
  <si>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</si>
  <si>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</si>
  <si>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</si>
  <si>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</si>
  <si>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</si>
  <si>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</si>
  <si>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</si>
  <si>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</si>
  <si>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</si>
  <si>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</si>
  <si>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</si>
  <si>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</si>
  <si>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</si>
  <si>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</si>
  <si>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</si>
  <si>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</si>
  <si>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</si>
  <si>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</si>
  <si>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</si>
  <si>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</si>
  <si>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</si>
  <si>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</si>
  <si>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</si>
  <si>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</si>
  <si>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</si>
  <si>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</si>
  <si>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</si>
  <si>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</si>
  <si>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</si>
  <si>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</si>
  <si>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</si>
  <si>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</si>
  <si>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</si>
  <si>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</si>
  <si>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</si>
  <si>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</si>
  <si>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</si>
  <si>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</si>
  <si>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</si>
  <si>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</si>
  <si>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</si>
  <si>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</si>
  <si>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</si>
  <si>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</si>
  <si>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</si>
  <si>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</si>
  <si>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</si>
  <si>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</si>
  <si>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</si>
  <si>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</si>
  <si>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</si>
  <si>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</si>
  <si>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</si>
  <si>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</si>
  <si>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</si>
  <si>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</si>
  <si>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</si>
  <si>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</si>
  <si>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</si>
  <si>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</si>
  <si>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</si>
  <si>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</si>
  <si>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</si>
  <si>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</si>
  <si>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</si>
  <si>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</si>
  <si>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</si>
  <si>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</si>
  <si>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</si>
  <si>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</si>
  <si>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</si>
  <si>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</si>
  <si>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</si>
  <si>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</si>
  <si>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</si>
  <si>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</si>
  <si>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</si>
  <si>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</si>
  <si>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</si>
  <si>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</si>
  <si>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</si>
  <si>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</si>
  <si>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</si>
  <si>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</si>
  <si>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</si>
  <si>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</si>
  <si>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</si>
  <si>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</si>
  <si>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</si>
  <si>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</si>
  <si>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</si>
  <si>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</si>
  <si>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</si>
  <si>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</si>
  <si>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</si>
  <si>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</si>
  <si>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</si>
  <si>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</si>
  <si>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</si>
  <si>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</si>
  <si>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</si>
  <si>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</si>
  <si>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</si>
  <si>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</si>
  <si>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</si>
  <si>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</si>
  <si>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</si>
  <si>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</si>
  <si>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</si>
  <si>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</si>
  <si>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</si>
  <si>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</si>
  <si>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</si>
  <si>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</si>
  <si>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</si>
  <si>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</si>
  <si>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</si>
  <si>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</si>
  <si>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</si>
  <si>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</si>
  <si>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</si>
  <si>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</si>
  <si>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</si>
  <si>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</si>
  <si>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</si>
  <si>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</si>
  <si>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</si>
  <si>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</si>
  <si>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</si>
  <si>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</si>
  <si>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</si>
  <si>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</si>
  <si>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</si>
  <si>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</si>
  <si>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</si>
  <si>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</si>
  <si>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</si>
  <si>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</si>
  <si>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</si>
  <si>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</si>
  <si>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</si>
  <si>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</si>
  <si>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</si>
  <si>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</si>
  <si>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</si>
  <si>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</si>
  <si>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</si>
  <si>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</si>
  <si>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</si>
  <si>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</si>
  <si>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</si>
  <si>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</si>
  <si>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</si>
  <si>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</si>
  <si>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</si>
  <si>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</si>
  <si>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</si>
  <si>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</si>
  <si>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</si>
  <si>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</si>
  <si>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</si>
  <si>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</si>
  <si>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</si>
  <si>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</si>
  <si>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</si>
  <si>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</si>
  <si>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</si>
  <si>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</si>
  <si>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</si>
  <si>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</si>
  <si>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</si>
  <si>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</si>
  <si>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</si>
  <si>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</si>
  <si>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</si>
  <si>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</si>
  <si>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</si>
  <si>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</si>
  <si>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</si>
  <si>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</si>
  <si>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</si>
  <si>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</si>
  <si>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</si>
  <si>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</si>
  <si>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</si>
  <si>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</si>
  <si>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</si>
  <si>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</si>
  <si>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</si>
  <si>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</si>
  <si>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</si>
  <si>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</si>
  <si>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</si>
  <si>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</si>
  <si>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</si>
  <si>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</si>
  <si>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</si>
  <si>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</si>
  <si>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</si>
  <si>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</si>
  <si>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</si>
  <si>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</si>
  <si>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</si>
  <si>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</si>
  <si>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</si>
  <si>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</si>
  <si>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</si>
  <si>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</si>
  <si>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</si>
  <si>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</si>
  <si>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</si>
  <si>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</si>
  <si>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</si>
  <si>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</si>
  <si>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</si>
  <si>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</si>
  <si>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</si>
  <si>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</si>
  <si>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</si>
  <si>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</si>
  <si>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</si>
  <si>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</si>
  <si>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</si>
  <si>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</si>
  <si>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</si>
  <si>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</si>
  <si>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</si>
  <si>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</si>
  <si>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</si>
  <si>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</si>
  <si>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</si>
  <si>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</si>
  <si>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</si>
  <si>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</si>
  <si>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</si>
  <si>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</si>
  <si>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</si>
  <si>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</si>
  <si>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</si>
  <si>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</si>
  <si>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</si>
  <si>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</si>
  <si>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</si>
  <si>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</si>
  <si>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</si>
  <si>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</si>
  <si>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</si>
  <si>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</si>
  <si>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</si>
  <si>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</si>
  <si>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</si>
  <si>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</si>
  <si>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</si>
  <si>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</si>
  <si>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</si>
  <si>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</si>
  <si>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</si>
  <si>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</si>
  <si>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</si>
  <si>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</si>
  <si>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</si>
  <si>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</si>
  <si>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</si>
  <si>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</si>
  <si>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</si>
  <si>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</si>
  <si>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</si>
  <si>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</si>
  <si>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</si>
  <si>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</si>
  <si>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</si>
  <si>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</si>
  <si>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</si>
  <si>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</si>
  <si>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</si>
  <si>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</si>
  <si>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</si>
  <si>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</si>
  <si>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</si>
  <si>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</si>
  <si>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</si>
  <si>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</si>
  <si>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</si>
  <si>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</si>
  <si>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</si>
  <si>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</si>
  <si>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</si>
  <si>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</si>
  <si>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</si>
  <si>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</si>
  <si>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</si>
  <si>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</si>
  <si>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</si>
  <si>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</si>
  <si>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</si>
  <si>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</si>
  <si>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</si>
  <si>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</si>
  <si>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</si>
  <si>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</si>
  <si>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</si>
  <si>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</si>
  <si>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</si>
  <si>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</si>
  <si>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</si>
  <si>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</si>
  <si>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</si>
  <si>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</si>
  <si>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</si>
  <si>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</si>
  <si>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</si>
  <si>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</si>
  <si>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</si>
  <si>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</si>
  <si>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</si>
  <si>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</si>
  <si>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</si>
  <si>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</si>
  <si>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</si>
  <si>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</si>
  <si>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</si>
  <si>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</si>
  <si>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</si>
  <si>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</si>
  <si>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</si>
  <si>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</si>
  <si>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</si>
  <si>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</si>
  <si>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</si>
  <si>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</si>
  <si>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</si>
  <si>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</si>
  <si>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</si>
  <si>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</si>
  <si>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</si>
  <si>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</si>
  <si>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</si>
  <si>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</si>
  <si>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</si>
  <si>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</si>
  <si>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</si>
  <si>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</si>
  <si>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</si>
  <si>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</si>
  <si>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</si>
  <si>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</si>
  <si>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</si>
  <si>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</si>
  <si>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</si>
  <si>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</si>
  <si>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</si>
  <si>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</si>
  <si>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</si>
  <si>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</si>
  <si>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</si>
  <si>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</si>
  <si>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</si>
  <si>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</si>
  <si>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</si>
  <si>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</si>
  <si>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</si>
  <si>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</si>
  <si>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</si>
  <si>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</si>
  <si>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</si>
  <si>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</si>
  <si>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</si>
  <si>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</si>
  <si>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</si>
  <si>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</si>
  <si>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</si>
  <si>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</si>
  <si>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</si>
  <si>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</si>
  <si>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</si>
  <si>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</si>
  <si>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</si>
  <si>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</si>
  <si>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</si>
  <si>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</si>
  <si>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</si>
  <si>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</si>
  <si>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</si>
  <si>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</si>
  <si>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</si>
  <si>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</si>
  <si>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</si>
  <si>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</si>
  <si>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</si>
  <si>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</si>
  <si>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</si>
  <si>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</si>
  <si>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</si>
  <si>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</si>
  <si>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</si>
  <si>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</si>
  <si>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</si>
  <si>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</si>
  <si>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</si>
  <si>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</si>
  <si>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</si>
  <si>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</si>
  <si>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</si>
  <si>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</si>
  <si>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</si>
  <si>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</si>
  <si>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</si>
  <si>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</si>
  <si>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</si>
  <si>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</si>
  <si>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</si>
  <si>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</si>
  <si>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</si>
  <si>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</si>
  <si>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</si>
  <si>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</si>
  <si>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</si>
  <si>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</si>
  <si>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</si>
  <si>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</si>
  <si>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</si>
  <si>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</si>
  <si>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</si>
  <si>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</si>
  <si>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</si>
  <si>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</si>
  <si>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</si>
  <si>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</si>
  <si>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</si>
  <si>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</si>
  <si>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</si>
  <si>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</si>
  <si>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</si>
  <si>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</si>
  <si>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</si>
  <si>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</si>
  <si>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</si>
  <si>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</si>
  <si>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</si>
  <si>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</si>
  <si>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</si>
  <si>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</si>
  <si>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</si>
  <si>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</si>
  <si>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</si>
  <si>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</si>
  <si>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</si>
  <si>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</si>
  <si>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</si>
  <si>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</si>
  <si>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</si>
  <si>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</si>
  <si>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</si>
  <si>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</si>
  <si>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</si>
  <si>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</si>
  <si>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</si>
  <si>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</si>
  <si>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</si>
  <si>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</si>
  <si>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</si>
  <si>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</si>
  <si>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</si>
  <si>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</si>
  <si>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</si>
  <si>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</si>
  <si>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</si>
  <si>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</si>
  <si>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</si>
  <si>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</si>
  <si>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</si>
  <si>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</si>
  <si>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</si>
  <si>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</si>
  <si>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</si>
  <si>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</si>
  <si>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</si>
  <si>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</si>
  <si>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</si>
  <si>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</si>
  <si>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</si>
  <si>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</si>
  <si>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</si>
  <si>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</si>
  <si>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</si>
  <si>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</si>
  <si>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</si>
  <si>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</si>
  <si>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</si>
  <si>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</si>
  <si>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</si>
  <si>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</si>
  <si>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</si>
  <si>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</si>
  <si>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</si>
  <si>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</si>
  <si>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</si>
  <si>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</si>
  <si>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</si>
  <si>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</si>
  <si>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</si>
  <si>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</si>
  <si>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</si>
  <si>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</si>
  <si>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</si>
  <si>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</si>
  <si>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</si>
  <si>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</si>
  <si>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</si>
  <si>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</si>
  <si>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</si>
  <si>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</si>
  <si>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</si>
  <si>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</si>
  <si>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</si>
  <si>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</si>
  <si>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</si>
  <si>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</si>
  <si>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</si>
  <si>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</si>
  <si>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</si>
  <si>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</si>
  <si>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</si>
  <si>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</si>
  <si>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</si>
  <si>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</si>
  <si>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</si>
  <si>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</si>
  <si>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</si>
  <si>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</si>
  <si>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</si>
  <si>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</si>
  <si>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</si>
  <si>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</si>
  <si>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</si>
  <si>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</si>
  <si>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</si>
  <si>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</si>
  <si>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</si>
  <si>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</si>
  <si>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</si>
  <si>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</si>
  <si>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</si>
  <si>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</si>
  <si>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</si>
  <si>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</si>
  <si>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</si>
  <si>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</si>
  <si>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</si>
  <si>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</si>
  <si>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</si>
  <si>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</si>
  <si>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</si>
  <si>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</si>
  <si>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</si>
  <si>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</si>
  <si>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</si>
  <si>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</si>
  <si>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</si>
  <si>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</si>
  <si>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</si>
  <si>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</si>
  <si>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</si>
  <si>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</si>
  <si>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</si>
  <si>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</si>
  <si>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</si>
  <si>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</si>
  <si>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</si>
  <si>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</si>
  <si>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</si>
  <si>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</si>
  <si>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</si>
  <si>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</si>
  <si>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</si>
  <si>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</si>
  <si>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</si>
  <si>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</si>
  <si>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</si>
  <si>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</si>
  <si>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</si>
  <si>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</si>
  <si>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</si>
  <si>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</si>
  <si>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</si>
  <si>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</si>
  <si>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</si>
  <si>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</si>
  <si>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</si>
  <si>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</si>
  <si>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</si>
  <si>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</si>
  <si>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</si>
  <si>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</si>
  <si>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</si>
  <si>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</si>
  <si>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</si>
  <si>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</si>
  <si>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</si>
  <si>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</si>
  <si>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</si>
  <si>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</si>
  <si>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</si>
  <si>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</si>
  <si>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</si>
  <si>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</si>
  <si>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</si>
  <si>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</si>
  <si>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</si>
  <si>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</si>
  <si>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</si>
  <si>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</si>
  <si>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</si>
  <si>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</si>
  <si>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</si>
  <si>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</si>
  <si>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</si>
  <si>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</si>
  <si>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</si>
  <si>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</si>
  <si>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</si>
  <si>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</si>
  <si>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</si>
  <si>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</si>
  <si>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</si>
  <si>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</si>
  <si>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</si>
  <si>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</si>
  <si>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</si>
  <si>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</si>
  <si>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</si>
  <si>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</si>
  <si>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</si>
  <si>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</si>
  <si>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</si>
  <si>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</si>
  <si>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</si>
  <si>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</si>
  <si>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</si>
  <si>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</si>
  <si>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</si>
  <si>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</si>
  <si>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</si>
  <si>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</si>
  <si>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</si>
  <si>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</si>
  <si>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</si>
  <si>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</si>
  <si>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</si>
  <si>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</si>
  <si>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</si>
  <si>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</si>
  <si>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</si>
  <si>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</si>
  <si>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</si>
  <si>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</si>
  <si>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</si>
  <si>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</si>
  <si>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</si>
  <si>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</si>
  <si>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</si>
  <si>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</si>
  <si>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</si>
  <si>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</si>
  <si>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</si>
  <si>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</si>
  <si>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</si>
  <si>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</si>
  <si>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</si>
  <si>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</si>
  <si>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</si>
  <si>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</si>
  <si>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</si>
  <si>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</si>
  <si>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</si>
  <si>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</si>
  <si>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</si>
  <si>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</si>
  <si>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</si>
  <si>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</si>
  <si>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</si>
  <si>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</si>
  <si>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</si>
  <si>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</si>
  <si>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</si>
  <si>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</si>
  <si>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</si>
  <si>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</si>
  <si>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</si>
  <si>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</si>
  <si>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</si>
  <si>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</si>
  <si>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</si>
  <si>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</si>
  <si>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</si>
  <si>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</si>
  <si>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</si>
  <si>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</si>
  <si>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</si>
  <si>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</si>
  <si>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</si>
  <si>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</si>
  <si>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</si>
  <si>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</si>
  <si>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</si>
  <si>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</si>
  <si>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</si>
  <si>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</si>
  <si>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</si>
  <si>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</si>
  <si>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</si>
  <si>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</si>
  <si>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</si>
  <si>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</si>
  <si>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</si>
  <si>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</si>
  <si>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</si>
  <si>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</si>
  <si>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</si>
  <si>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</si>
  <si>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</si>
  <si>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</si>
  <si>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</si>
  <si>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</si>
  <si>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</si>
  <si>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</si>
  <si>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</si>
  <si>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</si>
  <si>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</si>
  <si>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</si>
  <si>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</si>
  <si>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</si>
  <si>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</si>
  <si>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</si>
  <si>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</si>
  <si>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</si>
  <si>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</si>
  <si>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</si>
  <si>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</si>
  <si>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</si>
  <si>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</si>
  <si>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</si>
  <si>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</si>
  <si>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</si>
  <si>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</si>
  <si>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</si>
  <si>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</si>
  <si>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</si>
  <si>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</si>
  <si>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</si>
  <si>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</si>
  <si>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</si>
  <si>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</si>
  <si>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</si>
  <si>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</si>
  <si>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</si>
  <si>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</si>
  <si>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</si>
  <si>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</si>
  <si>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</si>
  <si>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</si>
  <si>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</si>
  <si>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</si>
  <si>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</si>
  <si>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</si>
  <si>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</si>
  <si>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</si>
  <si>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</si>
  <si>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</si>
  <si>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</si>
  <si>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</si>
  <si>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</si>
  <si>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</si>
  <si>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</si>
  <si>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</si>
  <si>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</si>
  <si>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</si>
  <si>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</si>
  <si>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</si>
  <si>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</si>
  <si>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</si>
  <si>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</si>
  <si>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</si>
  <si>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</si>
  <si>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</si>
  <si>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</si>
  <si>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</si>
  <si>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</si>
  <si>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</si>
  <si>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</si>
  <si>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</si>
  <si>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</si>
  <si>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</si>
  <si>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</si>
  <si>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</si>
  <si>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</si>
  <si>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</si>
  <si>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</si>
  <si>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</si>
  <si>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</si>
  <si>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</si>
  <si>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</si>
  <si>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</si>
  <si>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</si>
  <si>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</si>
  <si>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</si>
  <si>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</si>
  <si>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</si>
  <si>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</si>
  <si>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</si>
  <si>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</si>
  <si>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</si>
  <si>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</si>
  <si>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</si>
  <si>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</si>
  <si>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</si>
  <si>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</si>
  <si>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</si>
  <si>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</si>
  <si>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</si>
  <si>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</si>
  <si>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</si>
  <si>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</si>
  <si>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</si>
  <si>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</si>
  <si>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</si>
  <si>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</si>
  <si>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</si>
  <si>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</si>
  <si>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</si>
  <si>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</si>
  <si>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</si>
  <si>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</si>
  <si>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</si>
  <si>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</si>
  <si>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</si>
  <si>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</si>
  <si>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</si>
  <si>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</si>
  <si>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</si>
  <si>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</si>
  <si>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</si>
  <si>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</si>
  <si>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</si>
  <si>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</si>
  <si>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</si>
  <si>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</si>
  <si>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</si>
  <si>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</si>
  <si>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</si>
  <si>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</si>
  <si>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</si>
  <si>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</si>
  <si>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</si>
  <si>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</si>
  <si>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</si>
  <si>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</si>
  <si>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</si>
  <si>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</si>
  <si>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</si>
  <si>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</si>
  <si>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</si>
  <si>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</si>
  <si>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</si>
  <si>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</si>
  <si>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</si>
  <si>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</si>
  <si>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</si>
  <si>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</si>
  <si>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</si>
  <si>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</si>
  <si>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</si>
  <si>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</si>
  <si>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</si>
  <si>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</si>
  <si>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</si>
  <si>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</si>
  <si>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</si>
  <si>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</si>
  <si>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</si>
  <si>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</si>
  <si>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</si>
  <si>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</si>
  <si>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</si>
  <si>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</si>
  <si>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</si>
  <si>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</si>
  <si>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</si>
  <si>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</si>
  <si>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</si>
  <si>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</si>
  <si>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</si>
  <si>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</si>
  <si>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</si>
  <si>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</si>
  <si>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</si>
  <si>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</si>
  <si>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</si>
  <si>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</si>
  <si>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</si>
  <si>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</si>
  <si>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</si>
  <si>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</si>
  <si>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</si>
  <si>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</si>
  <si>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</si>
  <si>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</si>
  <si>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</si>
  <si>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</si>
  <si>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</si>
  <si>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</si>
  <si>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</si>
  <si>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</si>
  <si>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</si>
  <si>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</si>
  <si>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</si>
  <si>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</si>
  <si>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</si>
  <si>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</si>
  <si>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</si>
  <si>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</si>
  <si>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</si>
  <si>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</si>
  <si>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</si>
  <si>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</si>
  <si>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</si>
  <si>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</si>
  <si>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</si>
  <si>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</si>
  <si>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</si>
  <si>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</si>
  <si>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</si>
  <si>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</si>
  <si>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</si>
  <si>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</si>
  <si>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</si>
  <si>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</si>
  <si>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</si>
  <si>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</si>
  <si>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</si>
  <si>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</si>
  <si>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</si>
  <si>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</si>
  <si>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</si>
  <si>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</si>
  <si>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</si>
  <si>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</si>
  <si>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</si>
  <si>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</si>
  <si>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</si>
  <si>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</si>
  <si>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</si>
  <si>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</si>
  <si>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</si>
  <si>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</si>
  <si>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</si>
  <si>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</si>
  <si>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</si>
  <si>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</si>
  <si>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</si>
  <si>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</si>
  <si>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</si>
  <si>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</si>
  <si>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</si>
  <si>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</si>
  <si>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</si>
  <si>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</si>
  <si>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</si>
  <si>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</si>
  <si>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</si>
  <si>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</si>
  <si>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</si>
  <si>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</si>
  <si>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</si>
  <si>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</si>
  <si>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</si>
  <si>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</si>
  <si>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</si>
  <si>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</si>
  <si>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</si>
  <si>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</si>
  <si>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</si>
  <si>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</si>
  <si>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</si>
  <si>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</si>
  <si>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</si>
  <si>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</si>
  <si>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</si>
  <si>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</si>
  <si>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</si>
  <si>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</si>
  <si>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</si>
  <si>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</si>
  <si>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</si>
  <si>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</si>
  <si>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</si>
  <si>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</si>
  <si>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</si>
  <si>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</si>
  <si>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</si>
  <si>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</si>
  <si>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</si>
  <si>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</si>
  <si>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</si>
  <si>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</si>
  <si>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</si>
  <si>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</si>
  <si>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</si>
  <si>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</si>
  <si>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</si>
  <si>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</si>
  <si>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</si>
  <si>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</si>
  <si>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</si>
  <si>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</si>
  <si>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</si>
  <si>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</si>
  <si>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</si>
  <si>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</si>
  <si>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</si>
  <si>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</si>
  <si>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</si>
  <si>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</si>
  <si>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</si>
  <si>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</si>
  <si>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</si>
  <si>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</si>
  <si>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</si>
  <si>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</si>
  <si>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</si>
  <si>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</si>
  <si>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</si>
  <si>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</si>
  <si>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</si>
  <si>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</si>
  <si>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</si>
  <si>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</si>
  <si>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</si>
  <si>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</si>
  <si>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</si>
  <si>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</si>
  <si>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</si>
  <si>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</si>
  <si>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</si>
  <si>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</si>
  <si>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</si>
  <si>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</si>
  <si>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</si>
  <si>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</si>
  <si>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</si>
  <si>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</si>
  <si>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</si>
  <si>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</si>
  <si>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</si>
  <si>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</si>
  <si>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</si>
  <si>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</si>
  <si>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</si>
  <si>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</si>
  <si>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</si>
  <si>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</si>
  <si>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</si>
  <si>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</si>
  <si>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</si>
  <si>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</si>
  <si>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</si>
  <si>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</si>
  <si>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</si>
  <si>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</si>
  <si>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</si>
  <si>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</si>
  <si>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</si>
  <si>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</si>
  <si>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</si>
  <si>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</si>
  <si>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</si>
  <si>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</si>
  <si>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</si>
  <si>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</si>
  <si>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</si>
  <si>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</si>
  <si>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</si>
  <si>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</si>
  <si>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</si>
  <si>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</si>
  <si>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</si>
  <si>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</si>
  <si>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</si>
  <si>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</si>
  <si>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</si>
  <si>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</si>
  <si>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</si>
  <si>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</si>
  <si>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</si>
  <si>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</si>
  <si>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</si>
  <si>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</si>
  <si>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</si>
  <si>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</si>
  <si>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</si>
  <si>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</si>
  <si>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</si>
  <si>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</si>
  <si>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</si>
  <si>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</si>
  <si>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</si>
  <si>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</si>
  <si>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</si>
  <si>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</si>
  <si>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</si>
  <si>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</si>
  <si>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</si>
  <si>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</si>
  <si>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</si>
  <si>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</si>
  <si>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</si>
  <si>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</si>
  <si>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</si>
  <si>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</si>
  <si>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</si>
  <si>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</si>
  <si>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</si>
  <si>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</si>
  <si>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</si>
  <si>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</si>
  <si>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</si>
  <si>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</si>
  <si>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</si>
  <si>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</si>
  <si>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</si>
  <si>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</si>
  <si>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</si>
  <si>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</si>
  <si>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</si>
  <si>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</si>
  <si>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</si>
  <si>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</si>
  <si>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</si>
  <si>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</si>
  <si>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</si>
  <si>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</si>
  <si>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</si>
  <si>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</si>
  <si>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</si>
  <si>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</si>
  <si>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</si>
  <si>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</si>
  <si>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</si>
  <si>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</si>
  <si>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</si>
  <si>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</si>
  <si>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</si>
  <si>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</si>
  <si>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</si>
  <si>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</si>
  <si>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</si>
  <si>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</si>
  <si>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</si>
  <si>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</si>
  <si>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</si>
  <si>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</si>
  <si>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</si>
  <si>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</si>
  <si>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</si>
  <si>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</si>
  <si>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</si>
  <si>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</si>
  <si>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</si>
  <si>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</si>
  <si>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</si>
  <si>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</si>
  <si>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</si>
  <si>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</si>
  <si>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</si>
  <si>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</si>
  <si>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</si>
  <si>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</si>
  <si>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</si>
  <si>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</si>
  <si>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</si>
  <si>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</si>
  <si>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</si>
  <si>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</si>
  <si>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</si>
  <si>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</si>
  <si>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</si>
  <si>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</si>
  <si>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</si>
  <si>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</si>
  <si>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</si>
  <si>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</si>
  <si>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</si>
  <si>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</si>
  <si>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</si>
  <si>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</si>
  <si>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</si>
  <si>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</si>
  <si>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</si>
  <si>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</si>
  <si>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</si>
  <si>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</si>
  <si>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</si>
  <si>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</si>
  <si>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</si>
  <si>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</si>
  <si>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</si>
  <si>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</si>
  <si>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</si>
  <si>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</si>
  <si>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</si>
  <si>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</si>
  <si>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</si>
  <si>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</si>
  <si>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</si>
  <si>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</si>
  <si>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</si>
  <si>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</si>
  <si>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</si>
  <si>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</si>
  <si>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</si>
  <si>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</si>
  <si>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</si>
  <si>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</si>
  <si>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</si>
  <si>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</si>
  <si>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</si>
  <si>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</si>
  <si>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</si>
  <si>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</si>
  <si>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</si>
  <si>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</si>
  <si>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</si>
  <si>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</si>
  <si>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</si>
  <si>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</si>
  <si>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</si>
  <si>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</si>
  <si>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</si>
  <si>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</si>
  <si>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</si>
  <si>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</si>
  <si>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</si>
  <si>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</si>
  <si>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</si>
  <si>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</si>
  <si>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</si>
  <si>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</si>
  <si>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</si>
  <si>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</si>
  <si>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</si>
  <si>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</si>
  <si>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</si>
  <si>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</si>
  <si>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</si>
  <si>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</si>
  <si>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</si>
  <si>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</si>
  <si>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</si>
  <si>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</si>
  <si>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</si>
  <si>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</si>
  <si>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</si>
  <si>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</si>
  <si>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</si>
  <si>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</si>
  <si>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</si>
  <si>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</si>
  <si>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</si>
  <si>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</si>
  <si>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</si>
  <si>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</si>
  <si>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</si>
  <si>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</si>
  <si>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</si>
  <si>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</si>
  <si>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</si>
  <si>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</si>
  <si>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</si>
  <si>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</si>
  <si>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</si>
  <si>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</si>
  <si>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</si>
  <si>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</si>
  <si>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</si>
  <si>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</si>
  <si>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</si>
  <si>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</si>
  <si>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</si>
  <si>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</si>
  <si>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</si>
  <si>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</si>
  <si>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</si>
  <si>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</si>
  <si>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</si>
  <si>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</si>
  <si>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</si>
  <si>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</si>
  <si>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</si>
  <si>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</si>
  <si>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</si>
  <si>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</si>
  <si>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</si>
  <si>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</si>
  <si>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</si>
  <si>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</si>
  <si>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</si>
  <si>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</si>
  <si>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</si>
  <si>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</si>
  <si>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</si>
  <si>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</si>
  <si>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</si>
  <si>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</si>
  <si>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</si>
  <si>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</si>
  <si>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</si>
  <si>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</si>
  <si>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</si>
  <si>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</si>
  <si>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</si>
  <si>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</si>
  <si>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</si>
  <si>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</si>
  <si>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</si>
  <si>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</si>
  <si>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</si>
  <si>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</si>
  <si>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</si>
  <si>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</si>
  <si>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</si>
  <si>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</si>
  <si>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</si>
  <si>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</si>
  <si>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</si>
  <si>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</si>
  <si>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</si>
  <si>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</si>
  <si>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</si>
  <si>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</si>
  <si>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</si>
  <si>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</si>
  <si>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</si>
  <si>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</si>
  <si>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</si>
  <si>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</si>
  <si>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</si>
  <si>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</si>
  <si>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</si>
  <si>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</si>
  <si>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</si>
  <si>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</si>
  <si>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</si>
  <si>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</si>
  <si>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</si>
  <si>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</si>
  <si>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</si>
  <si>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</si>
  <si>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</si>
  <si>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</si>
  <si>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</si>
  <si>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</si>
  <si>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</si>
  <si>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</si>
  <si>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</si>
  <si>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</si>
  <si>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</si>
  <si>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</si>
  <si>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</si>
  <si>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</si>
  <si>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</si>
  <si>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</si>
  <si>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</si>
  <si>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</si>
  <si>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</si>
  <si>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</si>
  <si>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</si>
  <si>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</si>
  <si>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</si>
  <si>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</si>
  <si>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</si>
  <si>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</si>
  <si>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</si>
  <si>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</si>
  <si>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</si>
  <si>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</si>
  <si>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</si>
  <si>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</si>
  <si>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</si>
  <si>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</si>
  <si>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</si>
  <si>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</si>
  <si>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</si>
  <si>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</si>
  <si>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</si>
  <si>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</si>
  <si>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</si>
  <si>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</si>
  <si>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</si>
  <si>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</si>
  <si>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</si>
  <si>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</si>
  <si>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</si>
  <si>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</si>
  <si>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</si>
  <si>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</si>
  <si>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</si>
  <si>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</si>
  <si>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</si>
  <si>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</si>
  <si>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</si>
  <si>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</si>
  <si>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</si>
  <si>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</si>
  <si>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</si>
  <si>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</si>
  <si>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</si>
  <si>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</si>
  <si>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</si>
  <si>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</si>
  <si>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</si>
  <si>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</si>
  <si>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</si>
  <si>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</si>
  <si>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</si>
  <si>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</si>
  <si>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</si>
  <si>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</si>
  <si>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</si>
  <si>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</si>
  <si>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</si>
  <si>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</si>
  <si>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</si>
  <si>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</si>
  <si>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</si>
  <si>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</si>
  <si>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</si>
  <si>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</si>
  <si>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</si>
  <si>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</si>
  <si>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</si>
  <si>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</si>
  <si>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</si>
  <si>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</si>
  <si>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</si>
  <si>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</si>
  <si>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</si>
  <si>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</si>
  <si>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</si>
  <si>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</si>
  <si>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</si>
  <si>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</si>
  <si>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</si>
  <si>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</si>
  <si>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</si>
  <si>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</si>
  <si>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</si>
  <si>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</si>
  <si>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</si>
  <si>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</si>
  <si>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</si>
  <si>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</si>
  <si>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</si>
  <si>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</si>
  <si>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</si>
  <si>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</si>
  <si>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</si>
  <si>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</si>
  <si>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</si>
  <si>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</si>
  <si>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</si>
  <si>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</si>
  <si>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</si>
  <si>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</si>
  <si>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</si>
  <si>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</si>
  <si>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</si>
  <si>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</si>
  <si>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</si>
  <si>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</si>
  <si>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</si>
  <si>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</si>
  <si>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</si>
  <si>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</si>
  <si>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</si>
  <si>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</si>
  <si>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</si>
  <si>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</si>
  <si>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</si>
  <si>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</si>
  <si>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</si>
  <si>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</si>
  <si>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</si>
  <si>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</si>
  <si>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</si>
  <si>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</si>
  <si>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</si>
  <si>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</si>
  <si>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</si>
  <si>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</si>
  <si>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</si>
  <si>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</si>
  <si>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</si>
  <si>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</si>
  <si>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</si>
  <si>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</si>
  <si>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</si>
  <si>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</si>
  <si>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</si>
  <si>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</si>
  <si>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</si>
  <si>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</si>
  <si>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</si>
  <si>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</si>
  <si>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</si>
  <si>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</si>
  <si>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</si>
  <si>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</si>
  <si>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</si>
  <si>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</si>
  <si>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</si>
  <si>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</si>
  <si>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</si>
  <si>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</si>
  <si>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</si>
  <si>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</si>
  <si>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</si>
  <si>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</si>
  <si>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</si>
  <si>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</si>
  <si>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</si>
  <si>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</si>
  <si>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</si>
  <si>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</si>
  <si>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</si>
  <si>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</si>
  <si>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</si>
  <si>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</si>
  <si>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</si>
  <si>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</si>
  <si>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</si>
  <si>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</si>
  <si>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</si>
  <si>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</si>
  <si>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</si>
  <si>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</si>
  <si>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</si>
  <si>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</si>
  <si>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</si>
  <si>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</si>
  <si>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</si>
  <si>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</si>
  <si>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</si>
  <si>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</si>
  <si>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</si>
  <si>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</si>
  <si>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</si>
  <si>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</si>
  <si>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</si>
  <si>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</si>
  <si>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</si>
  <si>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</si>
  <si>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</si>
  <si>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</si>
  <si>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</si>
  <si>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</si>
  <si>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</si>
  <si>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</si>
  <si>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</si>
  <si>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</si>
  <si>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</si>
  <si>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</si>
  <si>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</si>
  <si>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</si>
  <si>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</si>
  <si>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</si>
  <si>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</si>
  <si>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</si>
  <si>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</si>
  <si>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</si>
  <si>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</si>
  <si>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</si>
  <si>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</si>
  <si>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</si>
  <si>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</si>
  <si>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</si>
  <si>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</si>
  <si>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</si>
  <si>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</si>
  <si>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</si>
  <si>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</si>
  <si>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</si>
  <si>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</si>
  <si>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</si>
  <si>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</si>
  <si>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</si>
  <si>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</si>
  <si>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</si>
  <si>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</si>
  <si>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</si>
  <si>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</si>
  <si>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</si>
  <si>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</si>
  <si>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</si>
  <si>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</si>
  <si>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</si>
  <si>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</si>
  <si>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</si>
  <si>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</si>
  <si>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</si>
  <si>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</si>
  <si>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</si>
  <si>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</si>
  <si>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</si>
  <si>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</si>
  <si>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</si>
  <si>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</si>
  <si>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</si>
  <si>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</si>
  <si>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</si>
  <si>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</si>
  <si>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</si>
  <si>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</si>
  <si>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</si>
  <si>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</si>
  <si>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</si>
  <si>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</si>
  <si>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</si>
  <si>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</si>
  <si>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</si>
  <si>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</si>
  <si>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</si>
  <si>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</si>
  <si>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</si>
  <si>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</si>
  <si>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</si>
  <si>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</si>
  <si>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</si>
  <si>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</si>
  <si>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</si>
  <si>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</si>
  <si>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</si>
  <si>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</si>
  <si>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</si>
  <si>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</si>
  <si>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</si>
  <si>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</si>
  <si>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</si>
  <si>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</si>
  <si>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</si>
  <si>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</si>
  <si>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</si>
  <si>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</si>
  <si>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</si>
  <si>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</si>
  <si>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</si>
  <si>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</si>
  <si>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</si>
  <si>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</si>
  <si>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</si>
  <si>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</si>
  <si>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</si>
  <si>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</si>
  <si>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</si>
  <si>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</si>
  <si>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</si>
  <si>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</si>
  <si>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</si>
  <si>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</si>
  <si>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</si>
  <si>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</si>
  <si>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</si>
  <si>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</si>
  <si>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</si>
  <si>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</si>
  <si>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</si>
  <si>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</si>
  <si>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</si>
  <si>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</si>
  <si>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</si>
  <si>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</si>
  <si>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</si>
  <si>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</si>
  <si>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</si>
  <si>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</si>
  <si>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</si>
  <si>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</si>
  <si>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</si>
  <si>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</si>
  <si>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</si>
  <si>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</si>
  <si>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</si>
  <si>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</si>
  <si>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</si>
  <si>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</si>
  <si>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</si>
  <si>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</si>
  <si>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</si>
  <si>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</si>
  <si>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</si>
  <si>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</si>
  <si>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</si>
  <si>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</si>
  <si>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</si>
  <si>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</si>
  <si>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</si>
  <si>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</si>
  <si>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</si>
  <si>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</si>
  <si>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</si>
  <si>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</si>
  <si>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</si>
  <si>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</si>
  <si>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</si>
  <si>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</si>
  <si>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</si>
  <si>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</si>
  <si>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</si>
  <si>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</si>
  <si>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</si>
  <si>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</si>
  <si>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</si>
  <si>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</si>
  <si>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</si>
  <si>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</si>
  <si>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</si>
  <si>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</si>
  <si>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</si>
  <si>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</si>
  <si>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</si>
  <si>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</si>
  <si>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</si>
  <si>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</si>
  <si>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</si>
  <si>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</si>
  <si>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</si>
  <si>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</si>
  <si>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</si>
  <si>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</si>
  <si>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</si>
  <si>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</si>
  <si>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</si>
  <si>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</si>
  <si>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</si>
  <si>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</si>
  <si>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</si>
  <si>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</si>
  <si>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</si>
  <si>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</si>
  <si>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</si>
  <si>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</si>
  <si>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</si>
  <si>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</si>
  <si>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</si>
  <si>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</si>
  <si>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</si>
  <si>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</si>
  <si>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</si>
  <si>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</si>
  <si>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</si>
  <si>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</si>
  <si>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</si>
  <si>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</si>
  <si>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</si>
  <si>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</si>
  <si>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</si>
  <si>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</si>
  <si>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</si>
  <si>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</si>
  <si>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</si>
  <si>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</si>
  <si>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</si>
  <si>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</si>
  <si>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</si>
  <si>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</si>
  <si>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</si>
  <si>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</si>
  <si>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</si>
  <si>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</si>
  <si>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</si>
  <si>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</si>
  <si>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</si>
  <si>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</si>
  <si>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</si>
  <si>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</si>
  <si>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</si>
  <si>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</si>
  <si>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</si>
  <si>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</si>
  <si>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</si>
  <si>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</si>
  <si>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</si>
  <si>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</si>
  <si>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</si>
  <si>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</si>
  <si>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</si>
  <si>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</si>
  <si>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</si>
  <si>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</si>
  <si>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</si>
  <si>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</si>
  <si>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</si>
  <si>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</si>
  <si>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</si>
  <si>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</si>
  <si>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</si>
  <si>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</si>
  <si>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</si>
  <si>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</si>
  <si>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</si>
  <si>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</si>
  <si>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</si>
  <si>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</si>
  <si>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</si>
  <si>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</si>
  <si>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</si>
  <si>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</si>
  <si>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</si>
  <si>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</si>
  <si>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</si>
  <si>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</si>
  <si>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</si>
  <si>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</si>
  <si>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</si>
  <si>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</si>
  <si>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</si>
  <si>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</si>
  <si>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</si>
  <si>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</si>
  <si>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</si>
  <si>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</si>
  <si>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</si>
  <si>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</si>
  <si>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</si>
  <si>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</si>
  <si>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</si>
  <si>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</si>
  <si>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</si>
  <si>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</si>
  <si>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</si>
  <si>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</si>
  <si>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</si>
  <si>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</si>
  <si>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</si>
  <si>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</si>
  <si>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</si>
  <si>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</si>
  <si>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</si>
  <si>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</si>
  <si>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</si>
  <si>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</si>
  <si>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</si>
  <si>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</si>
  <si>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</si>
  <si>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</si>
  <si>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</si>
  <si>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</si>
  <si>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</si>
  <si>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</si>
  <si>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</si>
  <si>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</si>
  <si>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</si>
  <si>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</si>
  <si>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</si>
  <si>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</si>
  <si>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</si>
  <si>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</si>
  <si>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</si>
  <si>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</si>
  <si>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</si>
  <si>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</si>
  <si>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</si>
  <si>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</si>
  <si>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</si>
  <si>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</si>
  <si>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</si>
  <si>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</si>
  <si>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</si>
  <si>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</si>
  <si>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</si>
  <si>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</si>
  <si>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</si>
  <si>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</si>
  <si>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</si>
  <si>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</si>
  <si>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</si>
  <si>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</si>
  <si>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</si>
  <si>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</si>
  <si>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</si>
  <si>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</si>
  <si>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</si>
  <si>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</si>
  <si>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</si>
  <si>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</si>
  <si>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</si>
  <si>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</si>
  <si>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</si>
  <si>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</si>
  <si>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</si>
  <si>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</si>
  <si>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</si>
  <si>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</si>
  <si>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</si>
  <si>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</si>
  <si>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</si>
  <si>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</si>
  <si>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</si>
  <si>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</si>
  <si>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</si>
  <si>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</si>
  <si>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</si>
  <si>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</si>
  <si>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</si>
  <si>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</si>
  <si>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</si>
  <si>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</si>
  <si>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</si>
  <si>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</si>
  <si>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</si>
  <si>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</si>
  <si>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</si>
  <si>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</si>
  <si>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</si>
  <si>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</si>
  <si>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</si>
  <si>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</si>
  <si>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</si>
  <si>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</si>
  <si>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</si>
  <si>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</si>
  <si>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</si>
  <si>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</si>
  <si>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</si>
  <si>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</si>
  <si>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</si>
  <si>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</si>
  <si>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</si>
  <si>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</si>
  <si>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</si>
  <si>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</si>
  <si>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</si>
  <si>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</si>
  <si>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</si>
  <si>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</si>
  <si>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</si>
  <si>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</si>
  <si>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</si>
  <si>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</si>
  <si>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</si>
  <si>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</si>
  <si>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</si>
  <si>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</si>
  <si>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</si>
  <si>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</si>
  <si>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</si>
  <si>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</si>
  <si>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</si>
  <si>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</si>
  <si>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</si>
  <si>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</si>
  <si>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</si>
  <si>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</si>
  <si>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</si>
  <si>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</si>
  <si>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</si>
  <si>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</si>
  <si>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</si>
  <si>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</si>
  <si>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</si>
  <si>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</si>
  <si>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</si>
  <si>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</si>
  <si>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</si>
  <si>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</si>
  <si>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</si>
  <si>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</si>
  <si>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</si>
  <si>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</si>
  <si>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</si>
  <si>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</si>
  <si>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</si>
  <si>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</si>
  <si>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</si>
  <si>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</si>
  <si>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</si>
  <si>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</si>
  <si>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</si>
  <si>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</si>
  <si>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</si>
  <si>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</si>
  <si>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</si>
  <si>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</si>
  <si>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</si>
  <si>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</si>
  <si>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</si>
  <si>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</si>
  <si>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</si>
  <si>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</si>
  <si>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</si>
  <si>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</si>
  <si>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</si>
  <si>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</si>
  <si>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</si>
  <si>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</si>
  <si>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</si>
  <si>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</si>
  <si>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</si>
  <si>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</si>
  <si>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</si>
  <si>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</si>
  <si>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</si>
  <si>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</si>
  <si>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</si>
  <si>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</si>
  <si>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</si>
  <si>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</si>
  <si>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</si>
  <si>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</si>
  <si>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</si>
  <si>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</si>
  <si>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</si>
  <si>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</si>
  <si>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</si>
  <si>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</si>
  <si>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</si>
  <si>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</si>
  <si>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</si>
  <si>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</si>
  <si>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</si>
  <si>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</si>
  <si>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</si>
  <si>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</si>
  <si>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</si>
  <si>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</si>
  <si>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</si>
  <si>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</si>
  <si>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</si>
  <si>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</si>
  <si>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</si>
  <si>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</si>
  <si>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</si>
  <si>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</si>
  <si>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</si>
  <si>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</si>
  <si>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</si>
  <si>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</si>
  <si>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</si>
  <si>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</si>
  <si>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</si>
  <si>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</si>
  <si>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</si>
  <si>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</si>
  <si>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</si>
  <si>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</si>
  <si>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</si>
  <si>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</si>
  <si>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</si>
  <si>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</si>
  <si>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</si>
  <si>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</si>
  <si>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</si>
  <si>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</si>
  <si>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</si>
  <si>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</si>
  <si>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</si>
  <si>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</si>
  <si>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</si>
  <si>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</si>
  <si>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</si>
  <si>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</si>
  <si>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</si>
  <si>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</si>
  <si>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</si>
  <si>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</si>
  <si>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</si>
  <si>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</si>
  <si>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</si>
  <si>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</si>
  <si>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</si>
  <si>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</si>
  <si>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</si>
  <si>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</si>
  <si>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</si>
  <si>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</si>
  <si>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</si>
  <si>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</si>
  <si>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</si>
  <si>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</si>
  <si>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</si>
  <si>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</si>
  <si>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</si>
  <si>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</si>
  <si>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</si>
  <si>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</si>
  <si>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</si>
  <si>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</si>
  <si>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</si>
  <si>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</si>
  <si>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</si>
  <si>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</si>
  <si>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</si>
  <si>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</si>
  <si>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</si>
  <si>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</si>
  <si>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</si>
  <si>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</si>
  <si>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</si>
  <si>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</si>
  <si>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</si>
  <si>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</si>
  <si>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</si>
  <si>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</si>
  <si>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</si>
  <si>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</si>
  <si>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</si>
  <si>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</si>
  <si>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</si>
  <si>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</si>
  <si>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</si>
  <si>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</si>
  <si>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</si>
  <si>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</si>
  <si>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</si>
  <si>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</si>
  <si>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</si>
  <si>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</si>
  <si>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</si>
  <si>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</si>
  <si>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</si>
  <si>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</si>
  <si>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</si>
  <si>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</si>
  <si>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</si>
  <si>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</si>
  <si>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</si>
  <si>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</si>
  <si>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</si>
  <si>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</si>
  <si>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</si>
  <si>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</si>
  <si>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</si>
  <si>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</si>
  <si>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</si>
  <si>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</si>
  <si>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</si>
  <si>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</si>
  <si>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</si>
  <si>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</si>
  <si>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</si>
  <si>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</si>
  <si>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</si>
  <si>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</si>
  <si>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</si>
  <si>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</si>
  <si>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</si>
  <si>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</si>
  <si>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</si>
  <si>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</si>
  <si>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</si>
  <si>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</si>
  <si>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</si>
  <si>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</si>
  <si>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</si>
  <si>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</si>
  <si>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</si>
  <si>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</si>
  <si>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</si>
  <si>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</si>
  <si>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</si>
  <si>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</si>
  <si>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</si>
  <si>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</si>
  <si>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</si>
  <si>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</si>
  <si>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</si>
  <si>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</si>
  <si>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</si>
  <si>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</si>
  <si>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</si>
  <si>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</si>
  <si>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</si>
  <si>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</si>
  <si>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</si>
  <si>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</si>
  <si>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</si>
  <si>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</si>
  <si>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</si>
  <si>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</si>
  <si>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</si>
  <si>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</si>
  <si>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</si>
  <si>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</si>
  <si>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</si>
  <si>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</si>
  <si>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</si>
  <si>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</si>
  <si>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</si>
  <si>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</si>
  <si>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</si>
  <si>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</si>
  <si>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</si>
  <si>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</si>
  <si>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</si>
  <si>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</si>
  <si>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</si>
  <si>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</si>
  <si>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</si>
  <si>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</si>
  <si>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</si>
  <si>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</si>
  <si>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</si>
  <si>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</si>
  <si>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</si>
  <si>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</si>
  <si>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</si>
  <si>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</si>
  <si>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</si>
  <si>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</si>
  <si>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</si>
  <si>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</si>
  <si>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</si>
  <si>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</si>
  <si>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</si>
  <si>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</si>
  <si>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</si>
  <si>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</si>
  <si>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</si>
  <si>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</si>
  <si>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</si>
  <si>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</si>
  <si>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</si>
  <si>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</si>
  <si>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</si>
  <si>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</si>
  <si>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</si>
  <si>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</si>
  <si>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</si>
  <si>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</si>
  <si>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</si>
  <si>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</si>
  <si>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</si>
  <si>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</si>
  <si>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</si>
  <si>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</si>
  <si>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</si>
  <si>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</si>
  <si>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</si>
  <si>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</si>
  <si>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</si>
  <si>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</si>
  <si>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</si>
  <si>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</si>
  <si>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</si>
  <si>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</si>
  <si>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</si>
  <si>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</si>
  <si>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</si>
  <si>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</si>
  <si>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</si>
  <si>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</si>
  <si>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</si>
  <si>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</si>
  <si>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</si>
  <si>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</si>
  <si>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</si>
  <si>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</si>
  <si>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</si>
  <si>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</si>
  <si>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</si>
  <si>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</si>
  <si>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</si>
  <si>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</si>
  <si>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</si>
  <si>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</si>
  <si>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</si>
  <si>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</si>
  <si>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</si>
  <si>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</si>
  <si>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</si>
  <si>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</si>
  <si>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</si>
  <si>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</si>
  <si>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</si>
  <si>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</si>
  <si>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</si>
  <si>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</si>
  <si>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</si>
  <si>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</si>
  <si>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</si>
  <si>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</si>
  <si>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</si>
  <si>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</si>
  <si>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</si>
  <si>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</si>
  <si>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</si>
  <si>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</si>
  <si>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</si>
  <si>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</si>
  <si>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</si>
  <si>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</si>
  <si>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</si>
  <si>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</si>
  <si>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</si>
  <si>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</si>
  <si>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</si>
  <si>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</si>
  <si>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</si>
  <si>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</si>
  <si>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</si>
  <si>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</si>
  <si>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</si>
  <si>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</si>
  <si>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</si>
  <si>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</si>
  <si>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</si>
  <si>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</si>
  <si>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</si>
  <si>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</si>
  <si>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</si>
  <si>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</si>
  <si>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</si>
  <si>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</si>
  <si>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</si>
  <si>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</si>
  <si>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</si>
  <si>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</si>
  <si>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</si>
  <si>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</si>
  <si>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</si>
  <si>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</si>
  <si>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</si>
  <si>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</si>
  <si>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</si>
  <si>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</si>
  <si>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</si>
  <si>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</si>
  <si>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</si>
  <si>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</si>
  <si>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</si>
  <si>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</si>
  <si>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</si>
  <si>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</si>
  <si>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</si>
  <si>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</si>
  <si>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</si>
  <si>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</si>
  <si>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</si>
  <si>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</si>
  <si>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</si>
  <si>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</si>
  <si>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</si>
  <si>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</si>
  <si>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</si>
  <si>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</si>
  <si>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</si>
  <si>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</si>
  <si>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</si>
  <si>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</si>
  <si>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</si>
  <si>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</si>
  <si>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</si>
  <si>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</si>
  <si>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</si>
  <si>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</si>
  <si>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</si>
  <si>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</si>
  <si>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</si>
  <si>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</si>
  <si>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</si>
  <si>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</si>
  <si>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</si>
  <si>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</si>
  <si>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</si>
  <si>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</si>
  <si>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</si>
  <si>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</si>
  <si>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</si>
  <si>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</si>
  <si>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</si>
  <si>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</si>
  <si>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</si>
  <si>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</si>
  <si>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</si>
  <si>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</si>
  <si>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</si>
  <si>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</si>
  <si>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</si>
  <si>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</si>
  <si>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</si>
  <si>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</si>
  <si>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</si>
  <si>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</si>
  <si>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</si>
  <si>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</si>
  <si>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</si>
  <si>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</si>
  <si>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</si>
  <si>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</si>
  <si>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</si>
  <si>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</si>
  <si>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</si>
  <si>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</si>
  <si>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</si>
  <si>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</si>
  <si>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</si>
  <si>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</si>
  <si>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</si>
  <si>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</si>
  <si>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</si>
  <si>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</si>
  <si>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</si>
  <si>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</si>
  <si>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</si>
  <si>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</si>
  <si>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</si>
  <si>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</si>
  <si>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</si>
  <si>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</si>
  <si>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</si>
  <si>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</si>
  <si>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</si>
  <si>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</si>
  <si>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</si>
  <si>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</si>
  <si>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</si>
  <si>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</si>
  <si>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</si>
  <si>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</si>
  <si>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</si>
  <si>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</si>
  <si>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</si>
  <si>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</si>
  <si>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</si>
  <si>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</si>
  <si>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</si>
  <si>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</si>
  <si>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</si>
  <si>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</si>
  <si>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</si>
  <si>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</si>
  <si>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</si>
  <si>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</si>
  <si>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</si>
  <si>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</si>
  <si>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</si>
  <si>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</si>
  <si>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</si>
  <si>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</si>
  <si>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</si>
  <si>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</si>
  <si>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</si>
  <si>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</si>
  <si>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</si>
  <si>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</si>
  <si>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</si>
  <si>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</si>
  <si>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</si>
  <si>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</si>
  <si>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</si>
  <si>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</si>
  <si>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</si>
  <si>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</si>
  <si>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</si>
  <si>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</si>
  <si>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</si>
  <si>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</si>
  <si>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</si>
  <si>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</si>
  <si>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</si>
  <si>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</si>
  <si>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</si>
  <si>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</si>
  <si>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</si>
  <si>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</si>
  <si>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</si>
  <si>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</si>
  <si>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</si>
  <si>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</si>
  <si>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</si>
  <si>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</si>
  <si>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</si>
  <si>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</si>
  <si>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</si>
  <si>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</si>
  <si>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</si>
  <si>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</si>
  <si>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</si>
  <si>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</si>
  <si>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</si>
  <si>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</si>
  <si>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</si>
  <si>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</si>
  <si>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</si>
  <si>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</si>
  <si>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</si>
  <si>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</si>
  <si>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</si>
  <si>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</si>
  <si>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</si>
  <si>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</si>
  <si>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</si>
  <si>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</si>
  <si>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</si>
  <si>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</si>
  <si>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</si>
  <si>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</si>
  <si>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</si>
  <si>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</si>
  <si>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</si>
  <si>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</si>
  <si>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</si>
  <si>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</si>
  <si>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</si>
  <si>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</si>
  <si>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</si>
  <si>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</si>
  <si>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</si>
  <si>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</si>
  <si>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</si>
  <si>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</si>
  <si>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</si>
  <si>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</si>
  <si>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</si>
  <si>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</si>
  <si>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</si>
  <si>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</si>
  <si>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</si>
  <si>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</si>
  <si>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</si>
  <si>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</si>
  <si>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</si>
  <si>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</si>
  <si>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</si>
  <si>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</si>
  <si>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</si>
  <si>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</si>
  <si>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</si>
  <si>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</si>
  <si>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</si>
  <si>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</si>
  <si>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</si>
  <si>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</si>
  <si>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</si>
  <si>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</si>
  <si>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</si>
  <si>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</si>
  <si>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</si>
  <si>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</si>
  <si>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</si>
  <si>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</si>
  <si>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</si>
  <si>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</si>
  <si>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</si>
  <si>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</si>
  <si>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</si>
  <si>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</si>
  <si>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</si>
  <si>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</si>
  <si>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</si>
  <si>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</si>
  <si>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</si>
  <si>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</si>
  <si>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</si>
  <si>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</si>
  <si>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</si>
  <si>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</si>
  <si>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</si>
  <si>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</si>
  <si>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</si>
  <si>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</si>
  <si>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</si>
  <si>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</si>
  <si>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</si>
  <si>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</si>
  <si>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</si>
  <si>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</si>
  <si>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</si>
  <si>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</si>
  <si>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</si>
  <si>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</si>
  <si>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</si>
  <si>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</si>
  <si>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</si>
  <si>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</si>
  <si>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</si>
  <si>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</si>
  <si>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</si>
  <si>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</si>
  <si>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</si>
  <si>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</si>
  <si>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</si>
  <si>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</si>
  <si>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</si>
  <si>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</si>
  <si>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</si>
  <si>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</si>
  <si>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</si>
  <si>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</si>
  <si>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</si>
  <si>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</si>
  <si>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</si>
  <si>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</si>
  <si>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</si>
  <si>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</si>
  <si>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</si>
  <si>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</si>
  <si>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</si>
  <si>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</si>
  <si>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</si>
  <si>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</si>
  <si>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</si>
  <si>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</si>
  <si>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</si>
  <si>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</si>
  <si>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</si>
  <si>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</si>
  <si>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</si>
  <si>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</si>
  <si>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</si>
  <si>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</si>
  <si>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</si>
  <si>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</si>
  <si>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</si>
  <si>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</si>
  <si>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</si>
  <si>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</si>
  <si>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</si>
  <si>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</si>
  <si>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</si>
  <si>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</si>
  <si>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</si>
  <si>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</si>
  <si>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</si>
  <si>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</si>
  <si>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</si>
  <si>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</si>
  <si>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</si>
  <si>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</si>
  <si>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</si>
  <si>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</si>
  <si>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</si>
  <si>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</si>
  <si>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</si>
  <si>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</si>
  <si>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</si>
  <si>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</si>
  <si>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</si>
  <si>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</si>
  <si>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</si>
  <si>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</si>
  <si>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</si>
  <si>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</si>
  <si>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</si>
  <si>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</si>
  <si>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</si>
  <si>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</si>
  <si>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</si>
  <si>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</si>
  <si>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</si>
  <si>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</si>
  <si>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</si>
  <si>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</si>
  <si>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</si>
  <si>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</si>
  <si>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</si>
  <si>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</si>
  <si>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</si>
  <si>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</si>
  <si>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</si>
  <si>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</si>
  <si>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</si>
  <si>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</si>
  <si>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</si>
  <si>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</si>
  <si>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</si>
  <si>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</si>
  <si>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</si>
  <si>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</si>
  <si>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</si>
  <si>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</si>
  <si>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</si>
  <si>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</si>
  <si>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</si>
  <si>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</si>
  <si>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</si>
  <si>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</si>
  <si>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</si>
  <si>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</si>
  <si>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</si>
  <si>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</si>
  <si>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</si>
  <si>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</si>
  <si>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</si>
  <si>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</si>
  <si>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</si>
  <si>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</si>
  <si>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</si>
  <si>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</si>
  <si>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</si>
  <si>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</si>
  <si>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</si>
  <si>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</si>
  <si>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</si>
  <si>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</si>
  <si>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</si>
  <si>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</si>
  <si>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</si>
  <si>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</si>
  <si>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</si>
  <si>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</si>
  <si>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</si>
  <si>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</si>
  <si>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</si>
  <si>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</si>
  <si>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</si>
  <si>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</si>
  <si>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</si>
  <si>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</si>
  <si>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</si>
  <si>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</si>
  <si>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</si>
  <si>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</si>
  <si>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</si>
  <si>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</si>
  <si>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</si>
  <si>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</si>
  <si>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</si>
  <si>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</si>
  <si>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</si>
  <si>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</si>
  <si>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</si>
  <si>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</si>
  <si>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</si>
  <si>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</si>
  <si>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</si>
  <si>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</si>
  <si>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</si>
  <si>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</si>
  <si>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</si>
  <si>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</si>
  <si>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</si>
  <si>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</si>
  <si>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</si>
  <si>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</si>
  <si>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</si>
  <si>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</si>
  <si>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</si>
  <si>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</si>
  <si>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</si>
  <si>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</si>
  <si>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</si>
  <si>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</si>
  <si>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</si>
  <si>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</si>
  <si>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</si>
  <si>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</si>
  <si>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</si>
  <si>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</si>
  <si>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</si>
  <si>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</si>
  <si>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</si>
  <si>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</si>
  <si>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</si>
  <si>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</si>
  <si>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</si>
  <si>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</si>
  <si>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</si>
  <si>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</si>
  <si>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</si>
  <si>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</si>
  <si>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</si>
  <si>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</si>
  <si>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</si>
  <si>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</si>
  <si>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</si>
  <si>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</si>
  <si>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</si>
  <si>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</si>
  <si>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</si>
  <si>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</si>
  <si>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</si>
  <si>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</si>
  <si>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</si>
  <si>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</si>
  <si>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</si>
  <si>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</si>
  <si>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</si>
  <si>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</si>
  <si>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</si>
  <si>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</si>
  <si>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</si>
  <si>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</si>
  <si>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</si>
  <si>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</si>
  <si>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</si>
  <si>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</si>
  <si>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</si>
  <si>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</si>
  <si>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</si>
  <si>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</si>
  <si>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</si>
  <si>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</si>
  <si>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</si>
  <si>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</si>
  <si>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</si>
  <si>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</si>
  <si>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</si>
  <si>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</si>
  <si>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</si>
  <si>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</si>
  <si>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</si>
  <si>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</si>
  <si>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</si>
  <si>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</si>
  <si>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</si>
  <si>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</si>
  <si>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</si>
  <si>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</si>
  <si>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</si>
  <si>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</si>
  <si>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</si>
  <si>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</si>
  <si>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</si>
  <si>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</si>
  <si>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</si>
  <si>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</si>
  <si>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</si>
  <si>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</si>
  <si>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</si>
  <si>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</si>
  <si>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</si>
  <si>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</si>
  <si>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</si>
  <si>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</si>
  <si>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</si>
  <si>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</si>
  <si>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</si>
  <si>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</si>
  <si>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</si>
  <si>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</si>
  <si>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</si>
  <si>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</si>
  <si>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</si>
  <si>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</si>
  <si>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</si>
  <si>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</si>
  <si>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</si>
  <si>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</si>
  <si>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</si>
  <si>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</si>
  <si>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</si>
  <si>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</si>
  <si>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</si>
  <si>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</si>
  <si>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</si>
  <si>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</si>
  <si>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</si>
  <si>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</si>
  <si>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</si>
  <si>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</si>
  <si>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</si>
  <si>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</si>
  <si>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</si>
  <si>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</si>
  <si>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</si>
  <si>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</si>
  <si>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</si>
  <si>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</si>
  <si>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</si>
  <si>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</si>
  <si>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</si>
  <si>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</si>
  <si>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</si>
  <si>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</si>
  <si>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</si>
  <si>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</si>
  <si>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</si>
  <si>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</si>
  <si>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</si>
  <si>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</si>
  <si>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</si>
  <si>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</si>
  <si>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</si>
  <si>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</si>
  <si>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</si>
  <si>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</si>
  <si>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</si>
  <si>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</si>
  <si>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</si>
  <si>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</si>
  <si>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</si>
  <si>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</si>
  <si>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</si>
  <si>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</si>
  <si>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</si>
  <si>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</si>
  <si>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</si>
  <si>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</si>
  <si>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</si>
  <si>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</si>
  <si>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</si>
  <si>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</si>
  <si>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</si>
  <si>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</si>
  <si>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</si>
  <si>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</si>
  <si>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</si>
  <si>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</si>
  <si>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</si>
  <si>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</si>
  <si>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</si>
  <si>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</si>
  <si>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</si>
  <si>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</si>
  <si>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</si>
  <si>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</si>
  <si>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</si>
  <si>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</si>
  <si>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</si>
  <si>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</si>
  <si>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</si>
  <si>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</si>
  <si>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</si>
  <si>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</si>
  <si>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</si>
  <si>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</si>
  <si>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</si>
  <si>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</si>
  <si>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</si>
  <si>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</si>
  <si>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</si>
  <si>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</si>
  <si>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</si>
  <si>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</si>
  <si>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</si>
  <si>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</si>
  <si>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</si>
  <si>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</si>
  <si>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</si>
  <si>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</si>
  <si>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</si>
  <si>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</si>
  <si>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</si>
  <si>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</si>
  <si>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</si>
  <si>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</si>
  <si>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</si>
  <si>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</si>
  <si>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</si>
  <si>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</si>
  <si>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</si>
  <si>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</si>
  <si>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</si>
  <si>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</si>
  <si>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</si>
  <si>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</si>
  <si>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</si>
  <si>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</si>
  <si>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</si>
  <si>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</si>
  <si>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</si>
  <si>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</si>
  <si>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</si>
  <si>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</si>
  <si>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</si>
  <si>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</si>
  <si>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</si>
  <si>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</si>
  <si>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</si>
  <si>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</si>
  <si>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</si>
  <si>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</si>
  <si>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</si>
  <si>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</si>
  <si>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</si>
  <si>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</si>
  <si>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</si>
  <si>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</si>
  <si>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</si>
  <si>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</si>
  <si>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</si>
  <si>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</si>
  <si>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</si>
  <si>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</si>
  <si>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</si>
  <si>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</si>
  <si>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</si>
  <si>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</si>
  <si>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</si>
  <si>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</si>
  <si>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</si>
  <si>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</si>
  <si>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</si>
  <si>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</si>
  <si>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</si>
  <si>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</si>
  <si>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</si>
  <si>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</si>
  <si>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</si>
  <si>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</si>
  <si>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</si>
  <si>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</si>
  <si>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</si>
  <si>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</si>
  <si>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</si>
  <si>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</si>
  <si>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</si>
  <si>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</si>
  <si>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</si>
  <si>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</si>
  <si>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</si>
  <si>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</si>
  <si>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</si>
  <si>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</si>
  <si>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</si>
  <si>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</si>
  <si>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</si>
  <si>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</si>
  <si>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</si>
  <si>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</si>
  <si>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</si>
  <si>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</si>
  <si>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</si>
  <si>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</si>
  <si>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</si>
  <si>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</si>
  <si>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</si>
  <si>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</si>
  <si>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</si>
  <si>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</si>
  <si>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</si>
  <si>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</si>
  <si>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</si>
  <si>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</si>
  <si>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</si>
  <si>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</si>
  <si>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</si>
  <si>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</si>
  <si>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</si>
  <si>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</si>
  <si>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</si>
  <si>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</si>
  <si>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</si>
  <si>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</si>
  <si>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</si>
  <si>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</si>
  <si>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</si>
  <si>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</si>
  <si>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</si>
  <si>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</si>
  <si>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</si>
  <si>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</si>
  <si>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</si>
  <si>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</si>
  <si>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</si>
  <si>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</si>
  <si>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</si>
  <si>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</si>
  <si>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</si>
  <si>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</si>
  <si>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</si>
  <si>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</si>
  <si>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</si>
  <si>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</si>
  <si>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</si>
  <si>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</si>
  <si>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</si>
  <si>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</si>
  <si>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</si>
  <si>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</si>
  <si>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</si>
  <si>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</si>
  <si>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</si>
  <si>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</si>
  <si>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</si>
  <si>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</si>
  <si>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</si>
  <si>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</si>
  <si>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</si>
  <si>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</si>
  <si>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</si>
  <si>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</si>
  <si>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</si>
  <si>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</si>
  <si>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</si>
  <si>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</si>
  <si>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</si>
  <si>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</si>
  <si>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</si>
  <si>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</si>
  <si>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</si>
  <si>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</si>
  <si>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</si>
  <si>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</si>
  <si>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</si>
  <si>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</si>
  <si>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</si>
  <si>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</si>
  <si>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</si>
  <si>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</si>
  <si>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</si>
  <si>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</si>
  <si>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</si>
  <si>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</si>
  <si>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</si>
  <si>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</si>
  <si>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</si>
  <si>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</si>
  <si>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</si>
  <si>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</si>
  <si>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</si>
  <si>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</si>
  <si>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</si>
  <si>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</si>
  <si>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</si>
  <si>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</si>
  <si>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</si>
  <si>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</si>
  <si>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</si>
  <si>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</si>
  <si>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</si>
  <si>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</si>
  <si>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</si>
  <si>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</si>
  <si>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</si>
  <si>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</si>
  <si>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</si>
  <si>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</si>
  <si>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</si>
  <si>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</si>
  <si>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</si>
  <si>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</si>
  <si>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</si>
  <si>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</si>
  <si>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</si>
  <si>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</si>
  <si>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</si>
  <si>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</si>
  <si>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</si>
  <si>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</si>
  <si>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</si>
  <si>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</si>
  <si>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</si>
  <si>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</si>
  <si>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</si>
  <si>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</si>
  <si>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</si>
  <si>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</si>
  <si>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</si>
  <si>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</si>
  <si>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</si>
  <si>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</si>
  <si>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</si>
  <si>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</si>
  <si>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</si>
  <si>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</si>
  <si>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</si>
  <si>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</si>
  <si>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</si>
  <si>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</si>
  <si>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</si>
  <si>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</si>
  <si>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</si>
  <si>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</si>
  <si>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</si>
  <si>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</si>
  <si>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</si>
  <si>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</si>
  <si>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</si>
  <si>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</si>
  <si>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</si>
  <si>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</si>
  <si>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</si>
  <si>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</si>
  <si>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</si>
  <si>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</si>
  <si>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</si>
  <si>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</si>
  <si>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</si>
  <si>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</si>
  <si>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</si>
  <si>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</si>
  <si>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</si>
  <si>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</si>
  <si>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</si>
  <si>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</si>
  <si>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</si>
  <si>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</si>
  <si>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</si>
  <si>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</si>
  <si>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</si>
  <si>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</si>
  <si>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</si>
  <si>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</si>
  <si>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</si>
  <si>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</si>
  <si>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</si>
  <si>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</si>
  <si>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</si>
  <si>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</si>
  <si>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</si>
  <si>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</si>
  <si>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</si>
  <si>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</si>
  <si>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</si>
  <si>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</si>
  <si>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</si>
  <si>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</si>
  <si>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</si>
  <si>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</si>
  <si>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</si>
  <si>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</si>
  <si>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</si>
  <si>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</si>
  <si>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</si>
  <si>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</si>
  <si>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</si>
  <si>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</si>
  <si>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</si>
  <si>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</si>
  <si>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</si>
  <si>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</si>
  <si>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</si>
  <si>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</si>
  <si>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</si>
  <si>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</si>
  <si>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</si>
  <si>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</si>
  <si>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</si>
  <si>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</si>
  <si>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</si>
  <si>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</si>
  <si>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</si>
  <si>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</si>
  <si>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</si>
  <si>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</si>
  <si>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</si>
  <si>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</si>
  <si>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</si>
  <si>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</si>
  <si>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</si>
  <si>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</si>
  <si>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</si>
  <si>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</si>
  <si>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</si>
  <si>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</si>
  <si>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</si>
  <si>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</si>
  <si>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</si>
  <si>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</si>
  <si>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</si>
  <si>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</si>
  <si>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</si>
  <si>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</si>
  <si>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</si>
  <si>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</si>
  <si>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</si>
  <si>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</si>
  <si>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</si>
  <si>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</si>
  <si>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</si>
  <si>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</si>
  <si>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</si>
  <si>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</si>
  <si>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</si>
  <si>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</si>
  <si>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</si>
  <si>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</si>
  <si>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</si>
  <si>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</si>
  <si>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</si>
  <si>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</si>
  <si>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</si>
  <si>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</si>
  <si>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</si>
  <si>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</si>
  <si>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</si>
  <si>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</si>
  <si>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</si>
  <si>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</si>
  <si>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</si>
  <si>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</si>
  <si>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</si>
  <si>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</si>
  <si>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</si>
  <si>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</si>
  <si>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</si>
  <si>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</si>
  <si>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</si>
  <si>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</si>
  <si>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</si>
  <si>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</si>
  <si>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</si>
  <si>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</si>
  <si>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</si>
  <si>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</si>
  <si>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</si>
  <si>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</si>
  <si>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</si>
  <si>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</si>
  <si>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</si>
  <si>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</si>
  <si>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</si>
  <si>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</si>
  <si>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</si>
  <si>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</si>
  <si>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</si>
  <si>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</si>
  <si>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</si>
  <si>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</si>
  <si>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</si>
  <si>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</si>
  <si>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</si>
  <si>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</si>
  <si>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</si>
  <si>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</si>
  <si>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</si>
  <si>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</si>
  <si>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</si>
  <si>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</si>
  <si>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</si>
  <si>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</si>
  <si>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</si>
  <si>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</si>
  <si>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</si>
  <si>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</si>
  <si>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</si>
  <si>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</si>
  <si>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</si>
  <si>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</si>
  <si>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</si>
  <si>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</si>
  <si>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</si>
  <si>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</si>
  <si>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</si>
  <si>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</si>
  <si>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</si>
  <si>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</si>
  <si>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</si>
  <si>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</si>
  <si>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</si>
  <si>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</si>
  <si>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</si>
  <si>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</si>
  <si>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</si>
  <si>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</si>
  <si>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</si>
  <si>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</si>
  <si>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</si>
  <si>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</si>
  <si>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</si>
  <si>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</si>
  <si>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</si>
  <si>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</si>
  <si>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</si>
  <si>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</si>
  <si>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</si>
  <si>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</si>
  <si>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</si>
  <si>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</si>
  <si>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</si>
  <si>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</si>
  <si>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</si>
  <si>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</si>
  <si>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</si>
  <si>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</si>
  <si>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</si>
  <si>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</si>
  <si>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</si>
  <si>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</si>
  <si>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</si>
  <si>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</si>
  <si>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</si>
  <si>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</si>
  <si>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</si>
  <si>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</si>
  <si>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</si>
  <si>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</si>
  <si>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</si>
  <si>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</si>
  <si>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</si>
  <si>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</si>
  <si>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</si>
  <si>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</si>
  <si>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</si>
  <si>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</si>
  <si>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</si>
  <si>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</si>
  <si>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</si>
  <si>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</si>
  <si>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</si>
  <si>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</si>
  <si>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</si>
  <si>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</si>
  <si>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</si>
  <si>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</si>
  <si>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</si>
  <si>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</si>
  <si>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</si>
  <si>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</si>
  <si>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</si>
  <si>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</si>
  <si>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</si>
  <si>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</si>
  <si>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</si>
  <si>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</si>
  <si>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</si>
  <si>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</si>
  <si>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</si>
  <si>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</si>
  <si>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</si>
  <si>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</si>
  <si>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</si>
  <si>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</si>
  <si>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</si>
  <si>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</si>
  <si>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</si>
  <si>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</si>
  <si>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</si>
  <si>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</si>
  <si>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</si>
  <si>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</si>
  <si>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</si>
  <si>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</si>
  <si>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</si>
  <si>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</si>
  <si>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</si>
  <si>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</si>
  <si>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</si>
  <si>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</si>
  <si>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</si>
  <si>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</si>
  <si>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</si>
  <si>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</si>
  <si>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</si>
  <si>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</si>
  <si>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</si>
  <si>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</si>
  <si>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</si>
  <si>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</si>
  <si>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</si>
  <si>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</si>
  <si>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</si>
  <si>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</si>
  <si>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</si>
  <si>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</si>
  <si>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</si>
  <si>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</si>
  <si>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</si>
  <si>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</si>
  <si>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</si>
  <si>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</si>
  <si>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</si>
  <si>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</si>
  <si>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</si>
  <si>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</si>
  <si>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</si>
  <si>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</si>
  <si>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</si>
  <si>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</si>
  <si>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</si>
  <si>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</si>
  <si>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</si>
  <si>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</si>
  <si>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</si>
  <si>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</si>
  <si>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</si>
  <si>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</si>
  <si>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</si>
  <si>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</si>
  <si>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</si>
  <si>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</si>
  <si>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</si>
  <si>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</si>
  <si>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</si>
  <si>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</si>
  <si>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</si>
  <si>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</si>
  <si>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</si>
  <si>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</si>
  <si>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</si>
  <si>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</si>
  <si>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</si>
  <si>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</si>
  <si>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</si>
  <si>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</si>
  <si>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</si>
  <si>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</si>
  <si>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</si>
  <si>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</si>
  <si>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</si>
  <si>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</si>
  <si>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</si>
  <si>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</si>
  <si>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</si>
  <si>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</si>
  <si>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</si>
  <si>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</si>
  <si>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</si>
  <si>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</si>
  <si>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</si>
  <si>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</si>
  <si>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</si>
  <si>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</si>
  <si>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</si>
  <si>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</si>
  <si>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</si>
  <si>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</si>
  <si>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</si>
  <si>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</si>
  <si>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</si>
  <si>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</si>
  <si>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</si>
  <si>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</si>
  <si>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</si>
  <si>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</si>
  <si>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</si>
  <si>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</si>
  <si>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</si>
  <si>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</si>
  <si>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</si>
  <si>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</si>
  <si>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</si>
  <si>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</si>
  <si>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</si>
  <si>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</si>
  <si>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</si>
  <si>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</si>
  <si>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</si>
  <si>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</si>
  <si>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</si>
  <si>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</si>
  <si>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</si>
  <si>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</si>
  <si>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</si>
  <si>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</si>
  <si>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</si>
  <si>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</si>
  <si>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</si>
  <si>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</si>
  <si>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</si>
  <si>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</si>
  <si>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</si>
  <si>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</si>
  <si>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</si>
  <si>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</si>
  <si>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</si>
  <si>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</si>
  <si>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</si>
  <si>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</si>
  <si>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</si>
  <si>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</si>
  <si>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</si>
  <si>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</si>
  <si>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</si>
  <si>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</si>
  <si>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</si>
  <si>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</si>
  <si>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</si>
  <si>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</si>
  <si>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</si>
  <si>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</si>
  <si>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</si>
  <si>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</si>
  <si>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</si>
  <si>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</si>
  <si>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</si>
  <si>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</si>
  <si>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</si>
  <si>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</si>
  <si>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</si>
  <si>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</si>
  <si>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</si>
  <si>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</si>
  <si>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</si>
  <si>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</si>
  <si>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</si>
  <si>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</si>
  <si>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</si>
  <si>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</si>
  <si>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</si>
  <si>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</si>
  <si>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</si>
  <si>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</si>
  <si>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</si>
  <si>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</si>
  <si>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</si>
  <si>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</si>
  <si>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</si>
  <si>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</si>
  <si>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</si>
  <si>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</si>
  <si>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</si>
  <si>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</si>
  <si>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</si>
  <si>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</si>
  <si>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</si>
  <si>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</si>
  <si>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</si>
  <si>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</si>
  <si>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</si>
  <si>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</si>
  <si>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</si>
  <si>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</si>
  <si>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</si>
  <si>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</si>
  <si>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</si>
  <si>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</si>
  <si>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</si>
  <si>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</si>
  <si>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</si>
  <si>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</si>
  <si>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</si>
  <si>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</si>
  <si>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</si>
  <si>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</si>
  <si>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</si>
  <si>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</si>
  <si>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</si>
  <si>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</si>
  <si>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</si>
  <si>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</si>
  <si>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</si>
  <si>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</si>
  <si>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</si>
  <si>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</si>
  <si>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</si>
  <si>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</si>
  <si>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</si>
  <si>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</si>
  <si>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</si>
  <si>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</si>
  <si>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</si>
  <si>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</si>
  <si>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</si>
  <si>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</si>
  <si>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</si>
  <si>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</si>
  <si>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</si>
  <si>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</si>
  <si>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</si>
  <si>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</si>
  <si>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</si>
  <si>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</si>
  <si>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</si>
  <si>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</si>
  <si>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</si>
  <si>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</si>
  <si>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</si>
  <si>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</si>
  <si>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</si>
  <si>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</si>
  <si>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</si>
  <si>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</si>
  <si>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</si>
  <si>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</si>
  <si>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</si>
  <si>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</si>
  <si>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</si>
  <si>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</si>
  <si>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</si>
  <si>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</si>
  <si>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</si>
  <si>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</si>
  <si>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</si>
  <si>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</si>
  <si>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</si>
  <si>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</si>
  <si>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</si>
  <si>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</si>
  <si>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</si>
  <si>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</si>
  <si>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</si>
  <si>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</si>
  <si>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</si>
  <si>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</si>
  <si>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</si>
  <si>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</si>
  <si>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</si>
  <si>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</si>
  <si>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</si>
  <si>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</si>
  <si>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</si>
  <si>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</si>
  <si>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</si>
  <si>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</si>
  <si>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</si>
  <si>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</si>
  <si>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</si>
  <si>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</si>
  <si>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</si>
  <si>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</si>
  <si>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</si>
  <si>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</si>
  <si>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</si>
  <si>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</si>
  <si>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</si>
  <si>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</si>
  <si>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</si>
  <si>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</si>
  <si>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</si>
  <si>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</si>
  <si>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</si>
  <si>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</si>
  <si>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</si>
  <si>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</si>
  <si>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</si>
  <si>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</si>
  <si>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</si>
  <si>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</si>
  <si>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</si>
  <si>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</si>
  <si>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</si>
  <si>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</si>
  <si>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</si>
  <si>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</si>
  <si>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</si>
  <si>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</si>
  <si>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</si>
  <si>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</si>
  <si>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</si>
  <si>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</si>
  <si>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</si>
  <si>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</si>
  <si>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</si>
  <si>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</si>
  <si>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</si>
  <si>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</si>
  <si>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</si>
  <si>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</si>
  <si>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</si>
  <si>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</si>
  <si>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</si>
  <si>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</si>
  <si>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</si>
  <si>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</si>
  <si>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</si>
  <si>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</si>
  <si>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</si>
  <si>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</si>
  <si>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</si>
  <si>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</si>
  <si>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</si>
  <si>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</si>
  <si>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</si>
  <si>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</si>
  <si>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</si>
  <si>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</si>
  <si>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</si>
  <si>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</si>
  <si>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</si>
  <si>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</si>
  <si>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</si>
  <si>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</si>
  <si>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</si>
  <si>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</si>
  <si>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</si>
  <si>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</si>
  <si>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</si>
  <si>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</si>
  <si>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</si>
  <si>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</si>
  <si>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</si>
  <si>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</si>
  <si>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</si>
  <si>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</si>
  <si>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</si>
  <si>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</si>
  <si>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</si>
  <si>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</si>
  <si>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</si>
  <si>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</si>
  <si>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</si>
  <si>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</si>
  <si>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</si>
  <si>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</si>
  <si>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</si>
  <si>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</si>
  <si>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</si>
  <si>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</si>
  <si>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</si>
  <si>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</si>
  <si>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</si>
  <si>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</si>
  <si>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</si>
  <si>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</si>
  <si>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</si>
  <si>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</si>
  <si>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</si>
  <si>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</si>
  <si>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</si>
  <si>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</si>
  <si>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</si>
  <si>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</si>
  <si>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</si>
  <si>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</si>
  <si>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</si>
  <si>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</si>
  <si>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</si>
  <si>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</si>
  <si>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</si>
  <si>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</si>
  <si>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</si>
  <si>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</si>
  <si>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</si>
  <si>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</si>
  <si>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</si>
  <si>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</si>
  <si>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</si>
  <si>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</si>
  <si>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</si>
  <si>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</si>
  <si>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</si>
  <si>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</si>
  <si>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</si>
  <si>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</si>
  <si>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</si>
  <si>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</si>
  <si>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</si>
  <si>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</si>
  <si>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</si>
  <si>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</si>
  <si>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</si>
  <si>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</si>
  <si>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</si>
  <si>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</si>
  <si>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</si>
  <si>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</si>
  <si>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</si>
  <si>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</si>
  <si>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</si>
  <si>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</si>
  <si>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</si>
  <si>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</si>
  <si>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</si>
  <si>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</si>
  <si>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</si>
  <si>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</si>
  <si>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</si>
  <si>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</si>
  <si>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</si>
  <si>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</si>
  <si>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</si>
  <si>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</si>
  <si>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</si>
  <si>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</si>
  <si>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</si>
  <si>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</si>
  <si>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</si>
  <si>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</si>
  <si>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</si>
  <si>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</si>
  <si>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</si>
  <si>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</si>
  <si>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</si>
  <si>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</si>
  <si>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</si>
  <si>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</si>
  <si>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</si>
  <si>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</si>
  <si>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</si>
  <si>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</si>
  <si>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</si>
  <si>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</si>
  <si>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</si>
  <si>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</si>
  <si>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</si>
  <si>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</si>
  <si>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</si>
  <si>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</si>
  <si>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</si>
  <si>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</si>
  <si>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</si>
  <si>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</si>
  <si>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</si>
  <si>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</si>
  <si>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</si>
  <si>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</si>
  <si>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</si>
  <si>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</si>
  <si>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</si>
  <si>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</si>
  <si>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</si>
  <si>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</si>
  <si>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</si>
  <si>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</si>
  <si>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</si>
  <si>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</si>
  <si>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</si>
  <si>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</si>
  <si>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</si>
  <si>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</si>
  <si>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</si>
  <si>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</si>
  <si>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</si>
  <si>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</si>
  <si>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</si>
  <si>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</si>
  <si>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</si>
  <si>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</si>
  <si>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</si>
  <si>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</si>
  <si>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</si>
  <si>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</si>
  <si>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</si>
  <si>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</si>
  <si>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</si>
  <si>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</si>
  <si>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</si>
  <si>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</si>
  <si>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</si>
  <si>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</si>
  <si>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</si>
  <si>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</si>
  <si>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</si>
  <si>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</si>
  <si>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</si>
  <si>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</si>
  <si>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</si>
  <si>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</si>
  <si>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</si>
  <si>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</si>
  <si>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</si>
  <si>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</si>
  <si>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</si>
  <si>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</si>
  <si>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</si>
  <si>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</si>
  <si>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</si>
  <si>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</si>
  <si>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</si>
  <si>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</si>
  <si>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</si>
  <si>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</si>
  <si>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</si>
  <si>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</si>
  <si>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</si>
  <si>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</si>
  <si>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</si>
  <si>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</si>
  <si>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</si>
  <si>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</si>
  <si>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</si>
  <si>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</si>
  <si>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</si>
  <si>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</si>
  <si>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</si>
  <si>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</si>
  <si>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</si>
  <si>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</si>
  <si>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</si>
  <si>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</si>
  <si>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</si>
  <si>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</si>
  <si>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</si>
  <si>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</si>
  <si>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</si>
  <si>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</si>
  <si>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</si>
  <si>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</si>
  <si>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</si>
  <si>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</si>
  <si>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</si>
  <si>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</si>
  <si>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</si>
  <si>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</si>
  <si>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</si>
  <si>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</si>
  <si>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</si>
  <si>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</si>
  <si>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</si>
  <si>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</si>
  <si>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</si>
  <si>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</si>
  <si>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</si>
  <si>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</si>
  <si>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</si>
  <si>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</si>
  <si>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</si>
  <si>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</si>
  <si>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</si>
  <si>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</si>
  <si>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</si>
  <si>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</si>
  <si>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</si>
  <si>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</si>
  <si>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</si>
  <si>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</si>
  <si>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</si>
  <si>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</si>
  <si>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</si>
  <si>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</si>
  <si>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</si>
  <si>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</si>
  <si>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</si>
  <si>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</si>
  <si>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</si>
  <si>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</si>
  <si>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</si>
  <si>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</si>
  <si>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</si>
  <si>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</si>
  <si>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</si>
  <si>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</si>
  <si>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</si>
  <si>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</si>
  <si>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</si>
  <si>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</si>
  <si>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</si>
  <si>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</si>
  <si>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</si>
  <si>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</si>
  <si>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</si>
  <si>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</si>
  <si>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</si>
  <si>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</si>
  <si>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</si>
  <si>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</si>
  <si>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</si>
  <si>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</si>
  <si>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</si>
  <si>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</si>
  <si>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</si>
  <si>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</si>
  <si>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</si>
  <si>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</si>
  <si>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</si>
  <si>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</si>
  <si>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</si>
  <si>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</si>
  <si>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</si>
  <si>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</si>
  <si>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</si>
  <si>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</si>
  <si>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</si>
  <si>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</si>
  <si>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</si>
  <si>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</si>
  <si>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</si>
  <si>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</si>
  <si>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</si>
  <si>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</si>
  <si>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</si>
  <si>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</si>
  <si>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</si>
  <si>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</si>
  <si>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</si>
  <si>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</si>
  <si>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</si>
  <si>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</si>
  <si>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</si>
  <si>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</si>
  <si>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</si>
  <si>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</si>
  <si>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</si>
  <si>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</si>
  <si>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</si>
  <si>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</si>
  <si>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</si>
  <si>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</si>
  <si>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</si>
  <si>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</si>
  <si>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</si>
  <si>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</si>
  <si>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</si>
  <si>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</si>
  <si>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</si>
  <si>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</si>
  <si>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</si>
  <si>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</si>
  <si>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</si>
  <si>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</si>
  <si>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</si>
  <si>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</si>
  <si>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</si>
  <si>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</si>
  <si>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</si>
  <si>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</si>
  <si>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</si>
  <si>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</si>
  <si>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</si>
  <si>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</si>
  <si>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</si>
  <si>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</si>
  <si>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</si>
  <si>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</si>
  <si>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</si>
  <si>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</si>
  <si>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</si>
  <si>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</si>
  <si>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</si>
  <si>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</si>
  <si>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</si>
  <si>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</si>
  <si>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</si>
  <si>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</si>
  <si>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</si>
  <si>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</si>
  <si>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</si>
  <si>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</si>
  <si>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</si>
  <si>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</si>
  <si>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</si>
  <si>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</si>
  <si>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</si>
  <si>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</si>
  <si>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</si>
  <si>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</si>
  <si>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</si>
  <si>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</si>
  <si>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</si>
  <si>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</si>
  <si>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</si>
  <si>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</si>
  <si>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</si>
  <si>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</si>
  <si>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</si>
  <si>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</si>
  <si>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</si>
  <si>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</si>
  <si>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</si>
  <si>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</si>
  <si>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</si>
  <si>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</si>
  <si>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</si>
  <si>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</si>
  <si>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</si>
  <si>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</si>
  <si>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</si>
  <si>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</si>
  <si>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</si>
  <si>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</si>
  <si>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</si>
  <si>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</si>
  <si>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</si>
  <si>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</si>
  <si>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</si>
  <si>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</si>
  <si>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</si>
  <si>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</si>
  <si>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</si>
  <si>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</si>
  <si>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</si>
  <si>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</si>
  <si>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</si>
  <si>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</si>
  <si>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</si>
  <si>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</si>
  <si>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</si>
  <si>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</si>
  <si>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</si>
  <si>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</si>
  <si>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</si>
  <si>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</si>
  <si>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</si>
  <si>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</si>
  <si>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</si>
  <si>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</si>
  <si>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</si>
  <si>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</si>
  <si>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</si>
  <si>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</si>
  <si>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</si>
  <si>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</si>
  <si>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</si>
  <si>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</si>
  <si>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</si>
  <si>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</si>
  <si>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</si>
  <si>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</si>
  <si>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</si>
  <si>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</si>
  <si>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</si>
  <si>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</si>
  <si>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</si>
  <si>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</si>
  <si>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</si>
  <si>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</si>
  <si>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</si>
  <si>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</si>
  <si>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</si>
  <si>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</si>
  <si>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</si>
  <si>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</si>
  <si>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</si>
  <si>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</si>
  <si>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</si>
  <si>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</si>
  <si>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</si>
  <si>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</si>
  <si>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</si>
  <si>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</si>
  <si>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</si>
  <si>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</si>
  <si>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</si>
  <si>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</si>
  <si>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</si>
  <si>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</si>
  <si>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</si>
  <si>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</si>
  <si>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</si>
  <si>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</si>
  <si>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</si>
  <si>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</si>
  <si>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</si>
  <si>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</si>
  <si>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</si>
  <si>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</si>
  <si>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</si>
  <si>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</si>
  <si>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</si>
  <si>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</si>
  <si>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</si>
  <si>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</si>
  <si>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</si>
  <si>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</si>
  <si>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</si>
  <si>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</si>
  <si>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</si>
  <si>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</si>
  <si>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</si>
  <si>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</si>
  <si>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</si>
  <si>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</si>
  <si>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</si>
  <si>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</si>
  <si>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</si>
  <si>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</si>
  <si>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</si>
  <si>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</si>
  <si>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</si>
  <si>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</si>
  <si>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</si>
  <si>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</si>
  <si>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</si>
  <si>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</si>
  <si>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</si>
  <si>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</si>
  <si>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</si>
  <si>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</si>
  <si>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</si>
  <si>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</si>
  <si>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</si>
  <si>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</si>
  <si>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</si>
  <si>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</si>
  <si>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</si>
  <si>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</si>
  <si>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</si>
  <si>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</si>
  <si>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</si>
  <si>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</si>
  <si>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</si>
  <si>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</si>
  <si>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</si>
  <si>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</si>
  <si>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</si>
  <si>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</si>
  <si>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</si>
  <si>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</si>
  <si>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</si>
  <si>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</si>
  <si>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</si>
  <si>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</si>
  <si>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</si>
  <si>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</si>
  <si>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</si>
  <si>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</si>
  <si>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</si>
  <si>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</si>
  <si>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</si>
  <si>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</si>
  <si>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</si>
  <si>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</si>
  <si>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</si>
  <si>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</si>
  <si>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</si>
  <si>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</si>
  <si>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</si>
  <si>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</si>
  <si>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</si>
  <si>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</si>
  <si>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</si>
  <si>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</si>
  <si>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</si>
  <si>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</si>
  <si>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</si>
  <si>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</si>
  <si>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</si>
  <si>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</si>
  <si>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</si>
  <si>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</si>
  <si>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</si>
  <si>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</si>
  <si>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</si>
  <si>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</si>
  <si>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</si>
  <si>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</si>
  <si>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</si>
  <si>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</si>
  <si>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</si>
  <si>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</si>
  <si>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</si>
  <si>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</si>
  <si>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</si>
  <si>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</si>
  <si>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</si>
  <si>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</si>
  <si>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</si>
  <si>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</si>
  <si>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</si>
  <si>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</si>
  <si>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</si>
  <si>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</si>
  <si>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</si>
  <si>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</si>
  <si>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</si>
  <si>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</si>
  <si>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</si>
  <si>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</si>
  <si>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</si>
  <si>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</si>
  <si>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</si>
  <si>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</si>
  <si>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</si>
  <si>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</si>
  <si>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</si>
  <si>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</si>
  <si>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</si>
  <si>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</si>
  <si>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</si>
  <si>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</si>
  <si>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</si>
  <si>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</si>
  <si>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</si>
  <si>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</si>
  <si>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</si>
  <si>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</si>
  <si>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</si>
  <si>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</si>
  <si>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</si>
  <si>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</si>
  <si>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</si>
  <si>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</si>
  <si>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</si>
  <si>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</si>
  <si>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</si>
  <si>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</si>
  <si>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</si>
  <si>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</si>
  <si>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</si>
  <si>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</si>
  <si>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</si>
  <si>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</si>
  <si>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</si>
  <si>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</si>
  <si>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</si>
  <si>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</si>
  <si>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</si>
  <si>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</si>
  <si>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</si>
  <si>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</si>
  <si>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</si>
  <si>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</si>
  <si>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</si>
  <si>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</si>
  <si>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</si>
  <si>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</si>
  <si>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</si>
  <si>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</si>
  <si>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</si>
  <si>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</si>
  <si>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</si>
  <si>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</si>
  <si>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</si>
  <si>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</si>
  <si>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</si>
  <si>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</si>
  <si>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</si>
  <si>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</si>
  <si>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</si>
  <si>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</si>
  <si>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</si>
  <si>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</si>
  <si>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</si>
  <si>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</si>
  <si>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</si>
  <si>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</si>
  <si>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</si>
  <si>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</si>
  <si>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</si>
  <si>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</si>
  <si>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</si>
  <si>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</si>
  <si>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</si>
  <si>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</si>
  <si>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</si>
  <si>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</si>
  <si>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</si>
  <si>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</si>
  <si>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</si>
  <si>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</si>
  <si>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</si>
  <si>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</si>
  <si>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</si>
  <si>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</si>
  <si>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</si>
  <si>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</si>
  <si>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</si>
  <si>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</si>
  <si>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</si>
  <si>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</si>
  <si>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</si>
  <si>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</si>
  <si>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</si>
  <si>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</si>
  <si>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</si>
  <si>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</si>
  <si>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</si>
  <si>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</si>
  <si>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</si>
  <si>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</si>
  <si>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</si>
  <si>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</si>
  <si>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</si>
  <si>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</si>
  <si>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</si>
  <si>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</si>
  <si>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</si>
  <si>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</si>
  <si>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</si>
  <si>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</si>
  <si>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</si>
  <si>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</si>
  <si>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</si>
  <si>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</si>
  <si>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</si>
  <si>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</si>
  <si>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</si>
  <si>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</si>
  <si>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</si>
  <si>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</si>
  <si>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</si>
  <si>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</si>
  <si>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</si>
  <si>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</si>
  <si>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</si>
  <si>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</si>
  <si>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</si>
  <si>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</si>
  <si>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</si>
  <si>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</si>
  <si>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</si>
  <si>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</si>
  <si>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</si>
  <si>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</si>
  <si>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</si>
  <si>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</si>
  <si>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</si>
  <si>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</si>
  <si>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</si>
  <si>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</si>
  <si>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</si>
  <si>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</si>
  <si>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</si>
  <si>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</si>
  <si>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</si>
  <si>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</si>
  <si>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</si>
  <si>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</si>
  <si>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</si>
  <si>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</si>
  <si>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</si>
  <si>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</si>
  <si>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</si>
  <si>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</si>
  <si>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</si>
  <si>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</si>
  <si>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</si>
  <si>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</si>
  <si>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</si>
  <si>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</si>
  <si>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</si>
  <si>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</si>
  <si>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</si>
  <si>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</si>
  <si>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</si>
  <si>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</si>
  <si>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</si>
  <si>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</si>
  <si>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</si>
  <si>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</si>
  <si>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</si>
  <si>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</si>
  <si>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</si>
  <si>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</si>
  <si>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</si>
  <si>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</si>
  <si>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</si>
  <si>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</si>
  <si>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</si>
  <si>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</si>
  <si>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</si>
  <si>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</si>
  <si>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</si>
  <si>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</si>
  <si>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</si>
  <si>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</si>
  <si>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</si>
  <si>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</si>
  <si>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</si>
  <si>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</si>
  <si>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</si>
  <si>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</si>
  <si>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</si>
  <si>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</si>
  <si>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</si>
  <si>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</si>
  <si>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</si>
  <si>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</si>
  <si>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</si>
  <si>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</si>
  <si>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</si>
  <si>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</si>
  <si>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</si>
  <si>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</si>
  <si>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</si>
  <si>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</si>
  <si>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</si>
  <si>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</si>
  <si>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</si>
  <si>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</si>
  <si>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</si>
  <si>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</si>
  <si>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</si>
  <si>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</si>
  <si>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</si>
  <si>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</si>
  <si>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</si>
  <si>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</si>
  <si>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</si>
  <si>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</si>
  <si>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</si>
  <si>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</si>
  <si>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</si>
  <si>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</si>
  <si>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</si>
  <si>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</si>
  <si>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</si>
  <si>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</si>
  <si>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</si>
  <si>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</si>
  <si>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</si>
  <si>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</si>
  <si>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</si>
  <si>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</si>
  <si>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</si>
  <si>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</si>
  <si>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</si>
  <si>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</si>
  <si>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</si>
  <si>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</si>
  <si>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</si>
  <si>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</si>
  <si>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</si>
  <si>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</si>
  <si>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</si>
  <si>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</si>
  <si>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</si>
  <si>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</si>
  <si>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</si>
  <si>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</si>
  <si>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</si>
  <si>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</si>
  <si>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</si>
  <si>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</si>
  <si>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</si>
  <si>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</si>
  <si>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</si>
  <si>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</si>
  <si>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</si>
  <si>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</si>
  <si>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</si>
  <si>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</si>
  <si>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</si>
  <si>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</si>
  <si>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</si>
  <si>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</si>
  <si>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</si>
  <si>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</si>
  <si>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</si>
  <si>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</si>
  <si>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</si>
  <si>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</si>
  <si>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</si>
  <si>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</si>
  <si>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</si>
  <si>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</si>
  <si>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</si>
  <si>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</si>
  <si>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</si>
  <si>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</si>
  <si>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</si>
  <si>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</si>
  <si>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</si>
  <si>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</si>
  <si>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</si>
  <si>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</si>
  <si>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</si>
  <si>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</si>
  <si>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</si>
  <si>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</si>
  <si>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</si>
  <si>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</si>
  <si>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</si>
  <si>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</si>
  <si>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</si>
  <si>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</si>
  <si>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</si>
  <si>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</si>
  <si>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</si>
  <si>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</si>
  <si>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</si>
  <si>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</si>
  <si>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</si>
  <si>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</si>
  <si>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</si>
  <si>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</si>
  <si>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</si>
  <si>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</si>
  <si>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</si>
  <si>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</si>
  <si>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</si>
  <si>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</si>
  <si>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</si>
  <si>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</si>
  <si>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</si>
  <si>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</si>
  <si>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</si>
  <si>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</si>
  <si>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</si>
  <si>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</si>
  <si>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</si>
  <si>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</si>
  <si>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</si>
  <si>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</si>
  <si>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</si>
  <si>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</si>
  <si>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</si>
  <si>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</si>
  <si>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</si>
  <si>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</si>
  <si>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</si>
  <si>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</si>
  <si>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</si>
  <si>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</si>
  <si>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</si>
  <si>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</si>
  <si>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</si>
  <si>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</si>
  <si>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</si>
  <si>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</si>
  <si>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</si>
  <si>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</si>
  <si>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</si>
  <si>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</si>
  <si>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</si>
  <si>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</si>
  <si>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</si>
  <si>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</si>
  <si>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</si>
  <si>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</si>
  <si>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</si>
  <si>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</si>
  <si>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</si>
  <si>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</si>
  <si>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</si>
  <si>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</si>
  <si>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</si>
  <si>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</si>
  <si>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</si>
  <si>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</si>
  <si>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</si>
  <si>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</si>
  <si>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</si>
  <si>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</si>
  <si>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</si>
  <si>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</si>
  <si>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</si>
  <si>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</si>
  <si>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</si>
  <si>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</si>
  <si>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</si>
  <si>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</si>
  <si>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</si>
  <si>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</si>
  <si>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</si>
  <si>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</si>
  <si>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</si>
  <si>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</si>
  <si>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</si>
  <si>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</si>
  <si>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</si>
  <si>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</si>
  <si>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</si>
  <si>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</si>
  <si>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</si>
  <si>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</si>
  <si>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</si>
  <si>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</si>
  <si>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</si>
  <si>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</si>
  <si>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</si>
  <si>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</si>
  <si>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</si>
  <si>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</si>
  <si>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</si>
  <si>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</si>
  <si>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</si>
  <si>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</si>
  <si>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</si>
  <si>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</si>
  <si>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</si>
  <si>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</si>
  <si>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</si>
  <si>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</si>
  <si>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</si>
  <si>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</si>
  <si>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</si>
  <si>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</si>
  <si>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</si>
  <si>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</si>
  <si>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</si>
  <si>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</si>
  <si>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</si>
  <si>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</si>
  <si>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</si>
  <si>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</si>
  <si>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</si>
  <si>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</si>
  <si>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</si>
  <si>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</si>
  <si>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</si>
  <si>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</si>
  <si>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</si>
  <si>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</si>
  <si>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</si>
  <si>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</si>
  <si>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</si>
  <si>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</si>
  <si>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</si>
  <si>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</si>
  <si>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</si>
  <si>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</si>
  <si>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</si>
  <si>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</si>
  <si>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</si>
  <si>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</si>
  <si>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</si>
  <si>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</si>
  <si>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</si>
  <si>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</si>
  <si>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</si>
  <si>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</si>
  <si>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</si>
  <si>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</si>
  <si>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</si>
  <si>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</si>
  <si>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</si>
  <si>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</si>
  <si>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</si>
  <si>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</si>
  <si>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</si>
  <si>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</si>
  <si>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</si>
  <si>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</si>
  <si>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</si>
  <si>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</si>
  <si>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</si>
  <si>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</si>
  <si>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</si>
  <si>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</si>
  <si>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</si>
  <si>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</si>
  <si>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</si>
  <si>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</si>
  <si>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</si>
  <si>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</si>
  <si>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</si>
  <si>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</si>
  <si>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</si>
  <si>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</si>
  <si>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</si>
  <si>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</si>
  <si>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</si>
  <si>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</si>
  <si>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</si>
  <si>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</si>
  <si>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</si>
  <si>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</si>
  <si>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</si>
  <si>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</si>
  <si>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</si>
  <si>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</si>
  <si>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</si>
  <si>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</si>
  <si>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</si>
  <si>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</si>
  <si>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</si>
  <si>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</si>
  <si>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</si>
  <si>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</si>
  <si>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</si>
  <si>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</si>
  <si>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</si>
  <si>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</si>
  <si>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</si>
  <si>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</si>
  <si>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</si>
  <si>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</si>
  <si>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</si>
  <si>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</si>
  <si>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</si>
  <si>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</si>
  <si>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</si>
  <si>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</si>
  <si>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</si>
  <si>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</si>
  <si>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</si>
  <si>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</si>
  <si>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</si>
  <si>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</si>
  <si>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</si>
  <si>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</si>
  <si>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</si>
  <si>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</si>
  <si>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</si>
  <si>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</si>
  <si>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</si>
  <si>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</si>
  <si>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</si>
  <si>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</si>
  <si>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</si>
  <si>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</si>
  <si>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</si>
  <si>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</si>
  <si>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</si>
  <si>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</si>
  <si>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</si>
  <si>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</si>
  <si>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</si>
  <si>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</si>
  <si>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</si>
  <si>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</si>
  <si>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</si>
  <si>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</si>
  <si>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</si>
  <si>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</si>
  <si>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</si>
  <si>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</si>
  <si>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</si>
  <si>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</si>
  <si>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</si>
  <si>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</si>
  <si>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</si>
  <si>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</si>
  <si>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</si>
  <si>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</si>
  <si>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</si>
  <si>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</si>
  <si>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</si>
  <si>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</si>
  <si>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</si>
  <si>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</si>
  <si>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</si>
  <si>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</si>
  <si>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</si>
  <si>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</si>
  <si>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</si>
  <si>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</si>
  <si>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</si>
  <si>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</si>
  <si>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</si>
  <si>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</si>
  <si>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</si>
  <si>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</si>
  <si>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</si>
  <si>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</si>
  <si>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</si>
  <si>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</si>
  <si>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</si>
  <si>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</si>
  <si>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</si>
  <si>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</si>
  <si>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</si>
  <si>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</si>
  <si>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</si>
  <si>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</si>
  <si>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</si>
  <si>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</si>
  <si>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</si>
  <si>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</si>
  <si>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</si>
  <si>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</si>
  <si>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</si>
  <si>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</si>
  <si>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</si>
  <si>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</si>
  <si>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</si>
  <si>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</si>
  <si>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</si>
  <si>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</si>
  <si>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</si>
  <si>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</si>
  <si>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</si>
  <si>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</si>
  <si>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</si>
  <si>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</si>
  <si>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</si>
  <si>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</si>
  <si>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</si>
  <si>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</si>
  <si>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</si>
  <si>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</si>
  <si>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</si>
  <si>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</si>
  <si>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</si>
  <si>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</si>
  <si>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</si>
  <si>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</si>
  <si>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</si>
  <si>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</si>
  <si>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</si>
  <si>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</si>
  <si>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</si>
  <si>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</si>
  <si>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</si>
  <si>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</si>
  <si>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</si>
  <si>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</si>
  <si>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</si>
  <si>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</si>
  <si>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</si>
  <si>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</si>
  <si>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</si>
  <si>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</si>
  <si>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</si>
  <si>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</si>
  <si>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</si>
  <si>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</si>
  <si>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</si>
  <si>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</si>
  <si>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</si>
  <si>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</si>
  <si>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</si>
  <si>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</si>
  <si>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</si>
  <si>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</si>
  <si>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</si>
  <si>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</si>
  <si>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</si>
  <si>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</si>
  <si>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</si>
  <si>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</si>
  <si>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</si>
  <si>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</si>
  <si>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</si>
  <si>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</si>
  <si>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</si>
  <si>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</si>
  <si>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</si>
  <si>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</si>
  <si>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</si>
  <si>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</si>
  <si>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</si>
  <si>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</si>
  <si>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</si>
  <si>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</si>
  <si>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</si>
  <si>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</si>
  <si>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</si>
  <si>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</si>
  <si>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</si>
  <si>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</si>
  <si>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</si>
  <si>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</si>
  <si>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</si>
  <si>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</si>
  <si>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</si>
  <si>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</si>
  <si>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</si>
  <si>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</si>
  <si>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</si>
  <si>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</si>
  <si>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</si>
  <si>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</si>
  <si>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</si>
  <si>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</si>
  <si>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</si>
  <si>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</si>
  <si>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</si>
  <si>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</si>
  <si>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</si>
  <si>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</si>
  <si>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</si>
  <si>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</si>
  <si>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</si>
  <si>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</si>
  <si>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</si>
  <si>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</si>
  <si>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</si>
  <si>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</si>
  <si>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</si>
  <si>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</si>
  <si>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</si>
  <si>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</si>
  <si>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</si>
  <si>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</si>
  <si>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</si>
  <si>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</si>
  <si>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</si>
  <si>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</si>
  <si>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</si>
  <si>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</si>
  <si>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</si>
  <si>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</si>
  <si>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</si>
  <si>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</si>
  <si>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</si>
  <si>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</si>
  <si>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</si>
  <si>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</si>
  <si>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</si>
  <si>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</si>
  <si>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</si>
  <si>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</si>
  <si>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</si>
  <si>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</si>
  <si>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</si>
  <si>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</si>
  <si>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</si>
  <si>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</si>
  <si>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</si>
  <si>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</si>
  <si>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</si>
  <si>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</si>
  <si>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</si>
  <si>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</si>
  <si>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</si>
  <si>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</si>
  <si>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</si>
  <si>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</si>
  <si>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</si>
  <si>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</si>
  <si>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</si>
  <si>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</si>
  <si>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</si>
  <si>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</si>
  <si>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</si>
  <si>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</si>
  <si>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</si>
  <si>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</si>
  <si>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</si>
  <si>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</si>
  <si>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</si>
  <si>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</si>
  <si>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</si>
  <si>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</si>
  <si>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</si>
  <si>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</si>
  <si>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</si>
  <si>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</si>
  <si>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</si>
  <si>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</si>
  <si>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</si>
  <si>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</si>
  <si>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</si>
  <si>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</si>
  <si>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</si>
  <si>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</si>
  <si>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</si>
  <si>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</si>
  <si>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</si>
  <si>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</si>
  <si>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</si>
  <si>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</si>
  <si>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</si>
  <si>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</si>
  <si>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</si>
  <si>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</si>
  <si>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</si>
  <si>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</si>
  <si>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</si>
  <si>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</si>
  <si>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</si>
  <si>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</si>
  <si>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</si>
  <si>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</si>
  <si>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</si>
  <si>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</si>
  <si>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</si>
  <si>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</si>
  <si>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</si>
  <si>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</si>
  <si>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</si>
  <si>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</si>
  <si>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</si>
  <si>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</si>
  <si>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</si>
  <si>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</si>
  <si>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</si>
  <si>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</si>
  <si>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</si>
  <si>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</si>
  <si>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</si>
  <si>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</si>
  <si>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</si>
  <si>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</si>
  <si>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</si>
  <si>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</si>
  <si>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</si>
  <si>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</si>
  <si>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</si>
  <si>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</si>
  <si>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</si>
  <si>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</si>
  <si>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</si>
  <si>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</si>
  <si>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</si>
  <si>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</si>
  <si>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</si>
  <si>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</si>
  <si>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</si>
  <si>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</si>
  <si>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</si>
  <si>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</si>
  <si>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</si>
  <si>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</si>
  <si>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</si>
  <si>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</si>
  <si>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</si>
  <si>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</si>
  <si>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</si>
  <si>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</si>
  <si>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</si>
  <si>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</si>
  <si>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</si>
  <si>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</si>
  <si>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</si>
  <si>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</si>
  <si>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</si>
  <si>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</si>
  <si>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</si>
  <si>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</si>
  <si>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</si>
  <si>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</si>
  <si>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</si>
  <si>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</si>
  <si>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</si>
  <si>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</si>
  <si>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</si>
  <si>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</si>
  <si>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</si>
  <si>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</si>
  <si>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</si>
  <si>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</si>
  <si>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</si>
  <si>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</si>
  <si>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</si>
  <si>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</si>
  <si>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</si>
  <si>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</si>
  <si>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</si>
  <si>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</si>
  <si>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</si>
  <si>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</si>
  <si>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</si>
  <si>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</si>
  <si>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</si>
  <si>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</si>
  <si>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</si>
  <si>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</si>
  <si>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</si>
  <si>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</si>
  <si>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</si>
  <si>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</si>
  <si>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</si>
  <si>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</si>
  <si>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</si>
  <si>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</si>
  <si>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</si>
  <si>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</si>
  <si>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</si>
  <si>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</si>
  <si>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</si>
  <si>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</si>
  <si>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</si>
  <si>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</si>
  <si>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</si>
  <si>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</si>
  <si>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</si>
  <si>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</si>
  <si>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</si>
  <si>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</si>
  <si>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</si>
  <si>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</si>
  <si>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</si>
  <si>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</si>
  <si>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</si>
  <si>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</si>
  <si>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</si>
  <si>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</si>
  <si>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</si>
  <si>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</si>
  <si>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</si>
  <si>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</si>
  <si>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</si>
  <si>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</si>
  <si>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</si>
  <si>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</si>
  <si>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</si>
  <si>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</si>
  <si>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</si>
  <si>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</si>
  <si>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</si>
  <si>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</si>
  <si>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</si>
  <si>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</si>
  <si>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</si>
  <si>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</si>
  <si>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</si>
  <si>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</si>
  <si>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</si>
  <si>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</si>
  <si>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</si>
  <si>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</si>
  <si>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</si>
  <si>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</si>
  <si>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</si>
  <si>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</si>
  <si>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</si>
  <si>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</si>
  <si>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</si>
  <si>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</si>
  <si>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</si>
  <si>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</si>
  <si>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</si>
  <si>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</si>
  <si>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</si>
  <si>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</si>
  <si>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</si>
  <si>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</si>
  <si>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</si>
  <si>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</si>
  <si>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</si>
  <si>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</si>
  <si>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</si>
  <si>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</si>
  <si>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</si>
  <si>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</si>
  <si>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</si>
  <si>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</si>
  <si>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</si>
  <si>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</si>
  <si>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</si>
  <si>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</si>
  <si>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</si>
  <si>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</si>
  <si>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</si>
  <si>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</si>
  <si>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</si>
  <si>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</si>
  <si>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</si>
  <si>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</si>
  <si>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</si>
  <si>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</si>
  <si>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</si>
  <si>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</si>
  <si>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</si>
  <si>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</si>
  <si>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</si>
  <si>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</si>
  <si>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</si>
  <si>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</si>
  <si>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</si>
  <si>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</si>
  <si>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</si>
  <si>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</si>
  <si>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</si>
  <si>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</si>
  <si>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</si>
  <si>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</si>
  <si>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</si>
  <si>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</si>
  <si>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</si>
  <si>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</si>
  <si>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</si>
  <si>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</si>
  <si>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</si>
  <si>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</si>
  <si>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</si>
  <si>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</si>
  <si>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</si>
  <si>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</si>
  <si>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</si>
  <si>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</si>
  <si>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</si>
  <si>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</si>
  <si>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</si>
  <si>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</si>
  <si>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</si>
  <si>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</si>
  <si>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</si>
  <si>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</si>
  <si>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</si>
  <si>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</si>
  <si>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</si>
  <si>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</si>
  <si>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</si>
  <si>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</si>
  <si>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</si>
  <si>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</si>
  <si>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</si>
  <si>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</si>
  <si>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</si>
  <si>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</si>
  <si>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</si>
  <si>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</si>
  <si>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</si>
  <si>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</si>
  <si>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</si>
  <si>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</si>
  <si>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</si>
  <si>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</si>
  <si>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</si>
  <si>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</si>
  <si>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</si>
  <si>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</si>
  <si>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</si>
  <si>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</si>
  <si>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</si>
  <si>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</si>
  <si>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</si>
  <si>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</si>
  <si>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</si>
  <si>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</si>
  <si>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</si>
  <si>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</si>
  <si>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</si>
  <si>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</si>
  <si>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</si>
  <si>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</si>
  <si>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</si>
  <si>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</si>
  <si>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</si>
  <si>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</si>
  <si>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</si>
  <si>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</si>
  <si>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</si>
  <si>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</si>
  <si>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</si>
  <si>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</si>
  <si>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</si>
  <si>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</si>
  <si>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</si>
  <si>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</si>
  <si>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</si>
  <si>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</si>
  <si>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</si>
  <si>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</si>
  <si>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</si>
  <si>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</si>
  <si>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</si>
  <si>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</si>
  <si>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</si>
  <si>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</si>
  <si>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</si>
  <si>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</si>
  <si>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</si>
  <si>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</si>
  <si>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</si>
  <si>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</si>
  <si>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</si>
  <si>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</si>
  <si>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</si>
  <si>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</si>
  <si>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</si>
  <si>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</si>
  <si>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</si>
  <si>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</si>
  <si>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</si>
  <si>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</si>
  <si>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</si>
  <si>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</si>
  <si>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</si>
  <si>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</si>
  <si>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</si>
  <si>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</si>
  <si>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</si>
  <si>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</si>
  <si>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</si>
  <si>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</si>
  <si>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</si>
  <si>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</si>
  <si>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</si>
  <si>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</si>
  <si>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</si>
  <si>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</si>
  <si>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</si>
  <si>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</si>
  <si>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</si>
  <si>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</si>
  <si>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</si>
  <si>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</si>
  <si>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</si>
  <si>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</si>
  <si>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</si>
  <si>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</si>
  <si>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</si>
  <si>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</si>
  <si>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</si>
  <si>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</si>
  <si>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</si>
  <si>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</si>
  <si>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</si>
  <si>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</si>
  <si>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</si>
  <si>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</si>
  <si>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</si>
  <si>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</si>
  <si>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</si>
  <si>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</si>
  <si>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</si>
  <si>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</si>
  <si>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</si>
  <si>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</si>
  <si>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</si>
  <si>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</si>
  <si>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</si>
  <si>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</si>
  <si>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</si>
  <si>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</si>
  <si>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</si>
  <si>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</si>
  <si>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</si>
  <si>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</si>
  <si>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</si>
  <si>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</si>
  <si>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</si>
  <si>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</si>
  <si>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</si>
  <si>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</si>
  <si>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</si>
  <si>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</si>
  <si>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</si>
  <si>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</si>
  <si>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</si>
  <si>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</si>
  <si>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</si>
  <si>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</si>
  <si>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</si>
  <si>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</si>
  <si>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</si>
  <si>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</si>
  <si>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</si>
  <si>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</si>
  <si>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</si>
  <si>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</si>
  <si>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</si>
  <si>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</si>
  <si>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</si>
  <si>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</si>
  <si>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</si>
  <si>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</si>
  <si>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</si>
  <si>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</si>
  <si>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</si>
  <si>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</si>
  <si>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</si>
  <si>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</si>
  <si>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</si>
  <si>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</si>
  <si>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</si>
  <si>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</si>
  <si>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</si>
  <si>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</si>
  <si>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</si>
  <si>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</si>
  <si>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</si>
  <si>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</si>
  <si>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</si>
  <si>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</si>
  <si>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</si>
  <si>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</si>
  <si>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</si>
  <si>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</si>
  <si>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</si>
  <si>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</si>
  <si>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</si>
  <si>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</si>
  <si>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</si>
  <si>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</si>
  <si>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</si>
  <si>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</si>
  <si>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</si>
  <si>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</si>
  <si>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</si>
  <si>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</si>
  <si>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</si>
  <si>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</si>
  <si>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</si>
  <si>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</si>
  <si>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</si>
  <si>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</si>
  <si>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</si>
  <si>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</si>
  <si>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</si>
  <si>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</si>
  <si>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</si>
  <si>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</si>
  <si>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</si>
  <si>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</si>
  <si>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</si>
  <si>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</si>
  <si>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</si>
  <si>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</si>
  <si>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</si>
  <si>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</si>
  <si>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</si>
  <si>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</si>
  <si>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</si>
  <si>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</si>
  <si>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</si>
  <si>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</si>
  <si>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</si>
  <si>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</si>
  <si>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</si>
  <si>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</si>
  <si>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</si>
  <si>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</si>
  <si>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</si>
  <si>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</si>
  <si>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</si>
  <si>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</si>
  <si>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</si>
  <si>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</si>
  <si>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</si>
  <si>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</si>
  <si>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</si>
  <si>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</si>
  <si>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</si>
  <si>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</si>
  <si>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</si>
  <si>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</si>
  <si>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</si>
  <si>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</si>
  <si>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</si>
  <si>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</si>
  <si>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</si>
  <si>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</si>
  <si>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</si>
  <si>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</si>
  <si>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</si>
  <si>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</si>
  <si>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</si>
  <si>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</si>
  <si>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</si>
  <si>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</si>
  <si>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</si>
  <si>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</si>
  <si>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</si>
  <si>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</si>
  <si>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</si>
  <si>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</si>
  <si>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</si>
  <si>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</si>
  <si>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</si>
  <si>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</si>
  <si>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</si>
  <si>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</si>
  <si>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</si>
  <si>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</si>
  <si>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</si>
  <si>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</si>
  <si>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</si>
  <si>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</si>
  <si>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</si>
  <si>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</si>
  <si>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</si>
  <si>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</si>
  <si>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</si>
  <si>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</si>
  <si>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</si>
  <si>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</si>
  <si>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</si>
  <si>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</si>
  <si>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</si>
  <si>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</si>
  <si>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</si>
  <si>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</si>
  <si>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</si>
  <si>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</si>
  <si>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</si>
  <si>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</si>
  <si>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</si>
  <si>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</si>
  <si>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</si>
  <si>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</si>
  <si>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</si>
  <si>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</si>
  <si>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</si>
  <si>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</si>
  <si>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</si>
  <si>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</si>
  <si>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</si>
  <si>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</si>
  <si>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</si>
  <si>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</si>
  <si>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</si>
  <si>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</si>
  <si>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</si>
  <si>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</si>
  <si>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</si>
  <si>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</si>
  <si>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</si>
  <si>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</si>
  <si>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</si>
  <si>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</si>
  <si>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</si>
  <si>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</si>
  <si>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</si>
  <si>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</si>
  <si>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</si>
  <si>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</si>
  <si>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</si>
  <si>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</si>
  <si>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</si>
  <si>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</si>
  <si>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</si>
  <si>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</si>
  <si>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</si>
  <si>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</si>
  <si>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</si>
  <si>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</si>
  <si>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</si>
  <si>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</si>
  <si>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</si>
  <si>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</si>
  <si>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</si>
  <si>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</si>
  <si>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</si>
  <si>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</si>
  <si>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</si>
  <si>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</si>
  <si>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</si>
  <si>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</si>
  <si>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</si>
  <si>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</si>
  <si>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</si>
  <si>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</si>
  <si>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</si>
  <si>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</si>
  <si>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</si>
  <si>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</si>
  <si>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</si>
  <si>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</si>
  <si>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</si>
  <si>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</si>
  <si>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</si>
  <si>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</si>
  <si>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</si>
  <si>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</si>
  <si>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</si>
  <si>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</si>
  <si>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</si>
  <si>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</si>
  <si>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</si>
  <si>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</si>
  <si>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</si>
  <si>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</si>
  <si>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</si>
  <si>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</si>
  <si>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</si>
  <si>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</si>
  <si>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</si>
  <si>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</si>
  <si>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</si>
  <si>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</si>
  <si>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</si>
  <si>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</si>
  <si>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</si>
  <si>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</si>
  <si>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</si>
  <si>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</si>
  <si>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</si>
  <si>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</si>
  <si>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</si>
  <si>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</si>
  <si>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</si>
  <si>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</si>
  <si>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</si>
  <si>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</si>
  <si>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</si>
  <si>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</si>
  <si>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</si>
  <si>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</si>
  <si>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</si>
  <si>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</si>
  <si>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</si>
  <si>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</si>
  <si>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</si>
  <si>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</si>
  <si>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</si>
  <si>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</si>
  <si>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</si>
  <si>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</si>
  <si>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</si>
  <si>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</si>
  <si>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</si>
  <si>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</si>
  <si>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</si>
  <si>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</si>
  <si>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</si>
  <si>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</si>
  <si>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</si>
  <si>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</si>
  <si>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</si>
  <si>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</si>
  <si>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</si>
  <si>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</si>
  <si>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</si>
  <si>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</si>
  <si>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</si>
  <si>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</si>
  <si>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</si>
  <si>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</si>
  <si>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</si>
  <si>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</si>
  <si>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</si>
  <si>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</si>
  <si>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</si>
  <si>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</si>
  <si>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</si>
  <si>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</si>
  <si>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</si>
  <si>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</si>
  <si>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</si>
  <si>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</si>
  <si>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</si>
  <si>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</si>
  <si>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</si>
  <si>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</si>
  <si>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</si>
  <si>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</si>
  <si>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</si>
  <si>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</si>
  <si>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</si>
  <si>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</si>
  <si>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</si>
  <si>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</si>
  <si>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</si>
  <si>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</si>
  <si>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</si>
  <si>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</si>
  <si>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</si>
  <si>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</si>
  <si>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</si>
  <si>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</si>
  <si>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</si>
  <si>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</si>
  <si>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</si>
  <si>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</si>
  <si>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</si>
  <si>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</si>
  <si>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</si>
  <si>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</si>
  <si>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</si>
  <si>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</si>
  <si>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</si>
  <si>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</si>
  <si>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</si>
  <si>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</si>
  <si>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</si>
  <si>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</si>
  <si>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</si>
  <si>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</si>
  <si>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</si>
  <si>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</si>
  <si>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</si>
  <si>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</si>
  <si>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</si>
  <si>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</si>
  <si>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</si>
  <si>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</si>
  <si>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</si>
  <si>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</si>
  <si>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</si>
  <si>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</si>
  <si>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</si>
  <si>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</si>
  <si>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</si>
  <si>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</si>
  <si>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</si>
  <si>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</si>
  <si>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</si>
  <si>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</si>
  <si>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</si>
  <si>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</si>
  <si>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</si>
  <si>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</si>
  <si>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</si>
  <si>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</si>
  <si>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</si>
  <si>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</si>
  <si>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</si>
  <si>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</si>
  <si>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</si>
  <si>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</si>
  <si>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</si>
  <si>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</si>
  <si>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</si>
  <si>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</si>
  <si>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</si>
  <si>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</si>
  <si>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</si>
  <si>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</si>
  <si>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</si>
  <si>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</si>
  <si>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</si>
  <si>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</si>
  <si>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</si>
  <si>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</si>
  <si>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</si>
  <si>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</si>
  <si>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</si>
  <si>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</si>
  <si>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</si>
  <si>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</si>
  <si>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</si>
  <si>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</si>
  <si>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</si>
  <si>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</si>
  <si>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</si>
  <si>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</si>
  <si>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</si>
  <si>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</si>
  <si>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</si>
  <si>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</si>
  <si>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</si>
  <si>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</si>
  <si>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</si>
  <si>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</si>
  <si>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</si>
  <si>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</si>
  <si>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</si>
  <si>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</si>
  <si>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</si>
  <si>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</si>
  <si>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</si>
  <si>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</si>
  <si>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</si>
  <si>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</si>
  <si>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</si>
  <si>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</si>
  <si>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</si>
  <si>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</si>
  <si>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</si>
  <si>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</si>
  <si>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</si>
  <si>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</si>
  <si>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</si>
  <si>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</si>
  <si>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</si>
  <si>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</si>
  <si>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</si>
  <si>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</si>
  <si>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</si>
  <si>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</si>
  <si>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</si>
  <si>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</si>
  <si>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</si>
  <si>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</si>
  <si>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</si>
  <si>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</si>
  <si>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</si>
  <si>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</si>
  <si>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</si>
  <si>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</si>
  <si>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</si>
  <si>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</si>
  <si>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</si>
  <si>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</si>
  <si>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</si>
  <si>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</si>
  <si>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</si>
  <si>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</si>
  <si>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</si>
  <si>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</si>
  <si>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</si>
  <si>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</si>
  <si>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</si>
  <si>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</si>
  <si>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</si>
  <si>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</si>
  <si>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</si>
  <si>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</si>
  <si>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</si>
  <si>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</si>
  <si>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</si>
  <si>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</si>
  <si>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</si>
  <si>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</si>
  <si>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</si>
  <si>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</si>
  <si>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</si>
  <si>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</si>
  <si>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</si>
  <si>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</si>
  <si>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</si>
  <si>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</si>
  <si>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</si>
  <si>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</si>
  <si>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</si>
  <si>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</si>
  <si>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</si>
  <si>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</si>
  <si>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</si>
  <si>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</si>
  <si>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</si>
  <si>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</si>
  <si>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</si>
  <si>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</si>
  <si>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</si>
  <si>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</si>
  <si>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</si>
  <si>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</si>
  <si>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</si>
  <si>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</si>
  <si>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</si>
  <si>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</si>
  <si>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</si>
  <si>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</si>
  <si>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</si>
  <si>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</si>
  <si>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</si>
  <si>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</si>
  <si>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</si>
  <si>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</si>
  <si>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</si>
  <si>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</si>
  <si>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</si>
  <si>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</si>
  <si>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</si>
  <si>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</si>
  <si>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</si>
  <si>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</si>
  <si>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</si>
  <si>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</si>
  <si>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</si>
  <si>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</si>
  <si>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</si>
  <si>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</si>
  <si>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</si>
  <si>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</si>
  <si>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</si>
  <si>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</si>
  <si>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</si>
  <si>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</si>
  <si>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</si>
  <si>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</si>
  <si>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</si>
  <si>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</si>
  <si>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</si>
  <si>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</si>
  <si>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</si>
  <si>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</si>
  <si>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</si>
  <si>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</si>
  <si>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</si>
  <si>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</si>
  <si>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</si>
  <si>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</si>
  <si>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</si>
  <si>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</si>
  <si>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</si>
  <si>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</si>
  <si>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</si>
  <si>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</si>
  <si>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</si>
  <si>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</si>
  <si>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</si>
  <si>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</si>
  <si>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</si>
  <si>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</si>
  <si>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</si>
  <si>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</si>
  <si>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</si>
  <si>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</si>
  <si>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</si>
  <si>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</si>
  <si>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</si>
  <si>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</si>
  <si>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</si>
  <si>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</si>
  <si>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</si>
  <si>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</si>
  <si>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</si>
  <si>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</si>
  <si>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</si>
  <si>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</si>
  <si>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</si>
  <si>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</si>
  <si>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</si>
  <si>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</si>
  <si>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</si>
  <si>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</si>
  <si>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</si>
  <si>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</si>
  <si>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</si>
  <si>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</si>
  <si>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</si>
  <si>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</si>
  <si>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</si>
  <si>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</si>
  <si>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</si>
  <si>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</si>
  <si>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</si>
  <si>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</si>
  <si>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</si>
  <si>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</si>
  <si>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</si>
  <si>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</si>
  <si>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</si>
  <si>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</si>
  <si>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</si>
  <si>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</si>
  <si>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</si>
  <si>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</si>
  <si>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</si>
  <si>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</si>
  <si>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</si>
  <si>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</si>
  <si>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</si>
  <si>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</si>
  <si>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</si>
  <si>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</si>
  <si>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</si>
  <si>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</si>
  <si>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</si>
  <si>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</si>
  <si>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</si>
  <si>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</si>
  <si>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</si>
  <si>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</si>
  <si>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</si>
  <si>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</si>
  <si>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</si>
  <si>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</si>
  <si>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</si>
  <si>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</si>
  <si>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</si>
  <si>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</si>
  <si>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</si>
  <si>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</si>
  <si>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</si>
  <si>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</si>
  <si>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</si>
  <si>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</si>
  <si>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</si>
  <si>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</si>
  <si>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</si>
  <si>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</si>
  <si>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</si>
  <si>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</si>
  <si>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</si>
  <si>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</si>
  <si>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</si>
  <si>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</si>
  <si>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</si>
  <si>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</si>
  <si>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</si>
  <si>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</si>
  <si>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</si>
  <si>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</si>
  <si>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</si>
  <si>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</si>
  <si>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</si>
  <si>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</si>
  <si>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</si>
  <si>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</si>
  <si>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</si>
  <si>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</si>
  <si>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</si>
  <si>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</si>
  <si>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</si>
  <si>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</si>
  <si>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</si>
  <si>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</si>
  <si>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</si>
  <si>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</si>
  <si>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</si>
  <si>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</si>
  <si>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</si>
  <si>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</si>
  <si>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</si>
  <si>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</si>
  <si>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</si>
  <si>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</si>
  <si>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</si>
  <si>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</si>
  <si>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</si>
  <si>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</si>
  <si>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</si>
  <si>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</si>
  <si>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</si>
  <si>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</si>
  <si>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</si>
  <si>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</si>
  <si>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</si>
  <si>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</si>
  <si>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</si>
  <si>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</si>
  <si>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</si>
  <si>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</si>
  <si>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</si>
  <si>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</si>
  <si>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</si>
  <si>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</si>
  <si>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</si>
  <si>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</si>
  <si>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</si>
  <si>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</si>
  <si>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</si>
  <si>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</si>
  <si>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</si>
  <si>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</si>
  <si>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</si>
  <si>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</si>
  <si>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</si>
  <si>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</si>
  <si>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</si>
  <si>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</si>
  <si>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</si>
  <si>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</si>
  <si>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</si>
  <si>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</si>
  <si>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</si>
  <si>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</si>
  <si>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</si>
  <si>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</si>
  <si>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</si>
  <si>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</si>
  <si>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</si>
  <si>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</si>
  <si>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</si>
  <si>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</si>
  <si>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</si>
  <si>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</si>
  <si>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</si>
  <si>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</si>
  <si>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</si>
  <si>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</si>
  <si>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</si>
  <si>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</si>
  <si>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</si>
  <si>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</si>
  <si>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</si>
  <si>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</si>
  <si>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</si>
  <si>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</si>
  <si>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</si>
  <si>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</si>
  <si>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</si>
  <si>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</si>
  <si>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</si>
  <si>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</si>
  <si>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</si>
  <si>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</si>
  <si>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</si>
  <si>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</si>
  <si>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</si>
  <si>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</si>
  <si>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</si>
  <si>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</si>
  <si>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</si>
  <si>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</si>
  <si>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</si>
  <si>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</si>
  <si>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</si>
  <si>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</si>
  <si>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</si>
  <si>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</si>
  <si>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</si>
  <si>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</si>
  <si>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</si>
  <si>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</si>
  <si>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</si>
  <si>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</si>
  <si>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</si>
  <si>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</si>
  <si>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</si>
  <si>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</si>
  <si>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</si>
  <si>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</si>
  <si>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</si>
  <si>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</si>
  <si>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</si>
  <si>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</si>
  <si>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</si>
  <si>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</si>
  <si>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</si>
  <si>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</si>
  <si>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</si>
  <si>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</si>
  <si>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</si>
  <si>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</si>
  <si>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</si>
  <si>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</si>
  <si>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</si>
  <si>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</si>
  <si>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</si>
  <si>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</si>
  <si>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</si>
  <si>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</si>
  <si>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</si>
  <si>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</si>
  <si>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</si>
  <si>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</si>
  <si>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</si>
  <si>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</si>
  <si>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</si>
  <si>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</si>
  <si>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</si>
  <si>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</si>
  <si>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</si>
  <si>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</si>
  <si>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</si>
  <si>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</si>
  <si>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</si>
  <si>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</si>
  <si>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</si>
  <si>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</si>
  <si>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</si>
  <si>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</si>
  <si>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</si>
  <si>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</si>
  <si>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</si>
  <si>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</si>
  <si>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</si>
  <si>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</si>
  <si>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</si>
  <si>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</si>
  <si>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</si>
  <si>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</si>
  <si>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</si>
  <si>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</si>
  <si>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</si>
  <si>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</si>
  <si>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</si>
  <si>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</si>
  <si>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</si>
  <si>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</si>
  <si>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</si>
  <si>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</si>
  <si>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</si>
  <si>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</si>
  <si>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</si>
  <si>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</si>
  <si>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</si>
  <si>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</si>
  <si>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</si>
  <si>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</si>
  <si>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</si>
  <si>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</si>
  <si>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</si>
  <si>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</si>
  <si>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</si>
  <si>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</si>
  <si>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</si>
  <si>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</si>
  <si>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</si>
  <si>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</si>
  <si>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</si>
  <si>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</si>
  <si>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</si>
  <si>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</si>
  <si>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</si>
  <si>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</si>
  <si>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</si>
  <si>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</si>
  <si>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</si>
  <si>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</si>
  <si>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</si>
  <si>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</si>
  <si>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</si>
  <si>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</si>
  <si>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</si>
  <si>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</si>
  <si>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</si>
  <si>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</si>
  <si>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</si>
  <si>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</si>
  <si>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</si>
  <si>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</si>
  <si>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</si>
  <si>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</si>
  <si>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</si>
  <si>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</si>
  <si>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</si>
  <si>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</si>
  <si>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</si>
  <si>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</si>
  <si>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</si>
  <si>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</si>
  <si>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</si>
  <si>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</si>
  <si>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</si>
  <si>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</si>
  <si>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</si>
  <si>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</si>
  <si>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</si>
  <si>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</si>
  <si>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</si>
  <si>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</si>
  <si>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</si>
  <si>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</si>
  <si>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</si>
  <si>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</si>
  <si>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</si>
  <si>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</si>
  <si>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</si>
  <si>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</si>
  <si>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</si>
  <si>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</si>
  <si>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</si>
  <si>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</si>
  <si>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</si>
  <si>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</si>
  <si>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</si>
  <si>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</si>
  <si>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</si>
  <si>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</si>
  <si>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</si>
  <si>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</si>
  <si>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</si>
  <si>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</si>
  <si>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</si>
  <si>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</si>
  <si>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</si>
  <si>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</si>
  <si>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</si>
  <si>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</si>
  <si>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</si>
  <si>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</si>
  <si>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</si>
  <si>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</si>
  <si>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</si>
  <si>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</si>
  <si>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</si>
  <si>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</si>
  <si>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</si>
  <si>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</si>
  <si>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</si>
  <si>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</si>
  <si>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</si>
  <si>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</si>
  <si>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</si>
  <si>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</si>
  <si>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</si>
  <si>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</si>
  <si>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</si>
  <si>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</si>
  <si>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</si>
  <si>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</si>
  <si>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</si>
  <si>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</si>
  <si>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</si>
  <si>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</si>
  <si>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</si>
  <si>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</si>
  <si>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</si>
  <si>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</si>
  <si>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</si>
  <si>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</si>
  <si>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</si>
  <si>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</si>
  <si>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</si>
  <si>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</si>
  <si>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</si>
  <si>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</si>
  <si>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</si>
  <si>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</si>
  <si>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</si>
  <si>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</si>
  <si>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</si>
  <si>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</si>
  <si>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</si>
  <si>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</si>
  <si>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</si>
  <si>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</si>
  <si>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</si>
  <si>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</si>
  <si>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</si>
  <si>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</si>
  <si>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</si>
  <si>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</si>
  <si>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</si>
  <si>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</si>
  <si>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</si>
  <si>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</si>
  <si>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</si>
  <si>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</si>
  <si>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</si>
  <si>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</si>
  <si>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</si>
  <si>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</si>
  <si>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</si>
  <si>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</si>
  <si>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</si>
  <si>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</si>
  <si>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</si>
  <si>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</si>
  <si>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</si>
  <si>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</si>
  <si>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</si>
  <si>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</si>
  <si>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</si>
  <si>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</si>
  <si>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</si>
  <si>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</si>
  <si>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</si>
  <si>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</si>
  <si>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</si>
  <si>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</si>
  <si>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</si>
  <si>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</si>
  <si>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</si>
  <si>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</si>
  <si>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</si>
  <si>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</si>
  <si>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</si>
  <si>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</si>
  <si>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</si>
  <si>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</si>
  <si>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</si>
  <si>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</si>
  <si>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</si>
  <si>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</si>
  <si>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</si>
  <si>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</si>
  <si>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</si>
  <si>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</si>
  <si>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</si>
  <si>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</si>
  <si>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</si>
  <si>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</si>
  <si>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</si>
  <si>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</si>
  <si>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</si>
  <si>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</si>
  <si>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</si>
  <si>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</si>
  <si>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</si>
  <si>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</si>
  <si>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</si>
  <si>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</si>
  <si>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</si>
  <si>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</si>
  <si>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</si>
  <si>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</si>
  <si>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</si>
  <si>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</si>
  <si>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</si>
  <si>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</si>
  <si>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</si>
  <si>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</si>
  <si>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</si>
  <si>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</si>
  <si>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</si>
  <si>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</si>
  <si>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</si>
  <si>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</si>
  <si>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</si>
  <si>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</si>
  <si>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</si>
  <si>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</si>
  <si>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</si>
  <si>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</si>
  <si>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</si>
  <si>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</si>
  <si>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</si>
  <si>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</si>
  <si>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</si>
  <si>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</si>
  <si>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</si>
  <si>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</si>
  <si>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</si>
  <si>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</si>
  <si>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</si>
  <si>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</si>
  <si>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</si>
  <si>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</si>
  <si>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</si>
  <si>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</si>
  <si>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</si>
  <si>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</si>
  <si>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</si>
  <si>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</si>
  <si>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</si>
  <si>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</si>
  <si>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</si>
  <si>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</si>
  <si>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</si>
  <si>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</si>
  <si>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</si>
  <si>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</si>
  <si>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</si>
  <si>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</si>
  <si>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</si>
  <si>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</si>
  <si>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</si>
  <si>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</si>
  <si>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</si>
  <si>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</si>
  <si>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</si>
  <si>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</si>
  <si>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</si>
  <si>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</si>
  <si>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</si>
  <si>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</si>
  <si>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</si>
  <si>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</si>
  <si>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</si>
  <si>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</si>
  <si>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</si>
  <si>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</si>
  <si>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</si>
  <si>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</si>
  <si>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</si>
  <si>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</si>
  <si>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</si>
  <si>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</si>
  <si>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</si>
  <si>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</si>
  <si>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</si>
  <si>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</si>
  <si>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</si>
  <si>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</si>
  <si>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</si>
  <si>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</si>
  <si>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</si>
  <si>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</si>
  <si>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</si>
  <si>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</si>
  <si>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</si>
  <si>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</si>
  <si>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</si>
  <si>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</si>
  <si>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</si>
  <si>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</si>
  <si>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</si>
  <si>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</si>
  <si>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</si>
  <si>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</si>
  <si>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</si>
  <si>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</si>
  <si>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</si>
  <si>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</si>
  <si>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</si>
  <si>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</si>
  <si>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</si>
  <si>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</si>
  <si>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</si>
  <si>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</si>
  <si>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</si>
  <si>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</si>
  <si>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</si>
  <si>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</si>
  <si>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</si>
  <si>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</si>
  <si>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</si>
  <si>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</si>
  <si>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</si>
  <si>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</si>
  <si>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</si>
  <si>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</si>
  <si>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</si>
  <si>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</si>
  <si>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</si>
  <si>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</si>
  <si>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</si>
  <si>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</si>
  <si>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</si>
  <si>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</si>
  <si>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</si>
  <si>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</si>
  <si>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</si>
  <si>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</si>
  <si>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</si>
  <si>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</si>
  <si>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</si>
  <si>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</si>
  <si>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</si>
  <si>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</si>
  <si>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</si>
  <si>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</si>
  <si>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</si>
  <si>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</si>
  <si>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</si>
  <si>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</si>
  <si>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</si>
  <si>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</si>
  <si>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</si>
  <si>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</si>
  <si>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</si>
  <si>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</si>
  <si>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</si>
  <si>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</si>
  <si>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</si>
  <si>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</si>
  <si>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</si>
  <si>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</si>
  <si>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</si>
  <si>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</si>
  <si>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</si>
  <si>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</si>
  <si>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</si>
  <si>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</si>
  <si>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</si>
  <si>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</si>
  <si>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</si>
  <si>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</si>
  <si>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</si>
  <si>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</si>
  <si>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</si>
  <si>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</si>
  <si>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</si>
  <si>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</si>
  <si>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</si>
  <si>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</si>
  <si>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</si>
  <si>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</si>
  <si>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</si>
  <si>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</si>
  <si>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</si>
  <si>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</si>
  <si>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</si>
  <si>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</si>
  <si>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</si>
  <si>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</si>
  <si>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</si>
  <si>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</si>
  <si>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</si>
  <si>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</si>
  <si>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</si>
  <si>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</si>
  <si>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</si>
  <si>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</si>
  <si>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</si>
  <si>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</si>
  <si>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</si>
  <si>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</si>
  <si>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</si>
  <si>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</si>
  <si>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</si>
  <si>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</si>
  <si>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</si>
  <si>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</si>
  <si>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</si>
  <si>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</si>
  <si>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</si>
  <si>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</si>
  <si>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</si>
  <si>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</si>
  <si>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</si>
  <si>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</si>
  <si>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</si>
  <si>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</si>
  <si>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</si>
  <si>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</si>
  <si>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</si>
  <si>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</si>
  <si>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</si>
  <si>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</si>
  <si>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</si>
  <si>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</si>
  <si>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</si>
  <si>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</si>
  <si>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</si>
  <si>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</si>
  <si>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</si>
  <si>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</si>
  <si>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</si>
  <si>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</si>
  <si>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</si>
  <si>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</si>
  <si>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</si>
  <si>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</si>
  <si>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</si>
  <si>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</si>
  <si>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</si>
  <si>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</si>
  <si>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</si>
  <si>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</si>
  <si>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</si>
  <si>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</si>
  <si>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</si>
  <si>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</si>
  <si>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</si>
  <si>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</si>
  <si>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</si>
  <si>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</si>
  <si>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</si>
  <si>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</si>
  <si>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</si>
  <si>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</si>
  <si>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</si>
  <si>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</si>
  <si>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</si>
  <si>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</si>
  <si>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</si>
  <si>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</si>
  <si>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</si>
  <si>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</si>
  <si>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</si>
  <si>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</si>
  <si>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</si>
  <si>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</si>
  <si>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</si>
  <si>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</si>
  <si>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</si>
  <si>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</si>
  <si>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</si>
  <si>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</si>
  <si>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</si>
  <si>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</si>
  <si>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</si>
  <si>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</si>
  <si>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</si>
  <si>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</si>
  <si>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</si>
  <si>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</si>
  <si>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</si>
  <si>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</si>
  <si>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</si>
  <si>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</si>
  <si>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</si>
  <si>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</si>
  <si>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</si>
  <si>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</si>
  <si>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</si>
  <si>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</si>
  <si>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</si>
  <si>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</si>
  <si>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</si>
  <si>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</si>
  <si>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</si>
  <si>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</si>
  <si>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</si>
  <si>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</si>
  <si>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</si>
  <si>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</si>
  <si>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</si>
  <si>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</si>
  <si>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</si>
  <si>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</si>
  <si>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</si>
  <si>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</si>
  <si>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</si>
  <si>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</si>
  <si>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</si>
  <si>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</si>
  <si>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</si>
  <si>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</si>
  <si>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</si>
  <si>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</si>
  <si>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</si>
  <si>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</si>
  <si>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</si>
  <si>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</si>
  <si>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</si>
  <si>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</si>
  <si>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</si>
  <si>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</si>
  <si>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</si>
  <si>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</si>
  <si>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</si>
  <si>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</si>
  <si>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</si>
  <si>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</si>
  <si>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</si>
  <si>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</si>
  <si>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</si>
  <si>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</si>
  <si>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</si>
  <si>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</si>
  <si>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</si>
  <si>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</si>
  <si>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</si>
  <si>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</si>
  <si>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</si>
  <si>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</si>
  <si>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</si>
  <si>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</si>
  <si>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</si>
  <si>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</si>
  <si>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</si>
  <si>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</si>
  <si>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</si>
  <si>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</si>
  <si>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</si>
  <si>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</si>
  <si>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</si>
  <si>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</si>
  <si>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</si>
  <si>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</si>
  <si>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</si>
  <si>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</si>
  <si>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</si>
  <si>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</si>
  <si>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</si>
  <si>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</si>
  <si>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</si>
  <si>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</si>
  <si>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</si>
  <si>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</si>
  <si>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</si>
  <si>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</si>
  <si>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</si>
  <si>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</si>
  <si>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</si>
  <si>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</si>
  <si>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</si>
  <si>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</si>
  <si>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</si>
  <si>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</si>
  <si>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</si>
  <si>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</si>
  <si>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</si>
  <si>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</si>
  <si>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</si>
  <si>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</si>
  <si>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</si>
  <si>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</si>
  <si>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</si>
  <si>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</si>
  <si>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</si>
  <si>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</si>
  <si>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</si>
  <si>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</si>
  <si>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</si>
  <si>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</si>
  <si>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</si>
  <si>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</si>
  <si>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</si>
  <si>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</si>
  <si>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</si>
  <si>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</si>
  <si>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</si>
  <si>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</si>
  <si>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</si>
  <si>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</si>
  <si>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</si>
  <si>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</si>
  <si>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</si>
  <si>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</si>
  <si>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</si>
  <si>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</si>
  <si>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</si>
  <si>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</si>
  <si>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</si>
  <si>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</si>
  <si>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</si>
  <si>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</si>
  <si>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</si>
  <si>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</si>
  <si>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</si>
  <si>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</si>
  <si>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</si>
  <si>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</si>
  <si>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</si>
  <si>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</si>
  <si>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</si>
  <si>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</si>
  <si>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</si>
  <si>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</si>
  <si>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</si>
  <si>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</si>
  <si>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</si>
  <si>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</si>
  <si>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</si>
  <si>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</si>
  <si>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</si>
  <si>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</si>
  <si>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</si>
  <si>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</si>
  <si>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</si>
  <si>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</si>
  <si>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</si>
  <si>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</si>
  <si>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</si>
  <si>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</si>
  <si>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</si>
  <si>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</si>
  <si>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</si>
  <si>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</si>
  <si>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</si>
  <si>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</si>
  <si>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</si>
  <si>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</si>
  <si>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</si>
  <si>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</si>
  <si>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</si>
  <si>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</si>
  <si>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</si>
  <si>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</si>
  <si>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</si>
  <si>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</si>
  <si>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</si>
  <si>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</si>
  <si>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</si>
  <si>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</si>
  <si>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</si>
  <si>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</si>
  <si>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</si>
  <si>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</si>
  <si>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</si>
  <si>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</si>
  <si>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</si>
  <si>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</si>
  <si>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</si>
  <si>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</si>
  <si>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</si>
  <si>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</si>
  <si>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</si>
  <si>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</si>
  <si>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</si>
  <si>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</si>
  <si>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</si>
  <si>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</si>
  <si>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</si>
  <si>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</si>
  <si>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</si>
  <si>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</si>
  <si>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</si>
  <si>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</si>
  <si>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</si>
  <si>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</si>
  <si>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</si>
  <si>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</si>
  <si>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</si>
  <si>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</si>
  <si>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</si>
  <si>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</si>
  <si>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</si>
  <si>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</si>
  <si>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</si>
  <si>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</si>
  <si>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</si>
  <si>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</si>
  <si>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</si>
  <si>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</si>
  <si>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</si>
  <si>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</si>
  <si>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</si>
  <si>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</si>
  <si>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</si>
  <si>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</si>
  <si>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</si>
  <si>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</si>
  <si>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</si>
  <si>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</si>
  <si>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</si>
  <si>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</si>
  <si>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</si>
  <si>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</si>
  <si>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</si>
  <si>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</si>
  <si>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</si>
  <si>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</si>
  <si>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</si>
  <si>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</si>
  <si>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</si>
  <si>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</si>
  <si>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</si>
  <si>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</si>
  <si>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</si>
  <si>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</si>
  <si>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</si>
  <si>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</si>
  <si>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</si>
  <si>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</si>
  <si>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</si>
  <si>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</si>
  <si>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</si>
  <si>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</si>
  <si>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</si>
  <si>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</si>
  <si>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</si>
  <si>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</si>
  <si>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</si>
  <si>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</si>
  <si>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</si>
  <si>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</si>
  <si>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</si>
  <si>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</si>
  <si>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</si>
  <si>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</si>
  <si>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</si>
  <si>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</si>
  <si>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</si>
  <si>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</si>
  <si>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</si>
  <si>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</si>
  <si>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</si>
  <si>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</si>
  <si>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</si>
  <si>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</si>
  <si>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</si>
  <si>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</si>
  <si>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</si>
  <si>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</si>
  <si>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</si>
  <si>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</si>
  <si>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</si>
  <si>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</si>
  <si>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</si>
  <si>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</si>
  <si>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</si>
  <si>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</si>
  <si>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</si>
  <si>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</si>
  <si>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</si>
  <si>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</si>
  <si>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</si>
  <si>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</si>
  <si>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</si>
  <si>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</si>
  <si>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</si>
  <si>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</si>
  <si>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</si>
  <si>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</si>
  <si>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</si>
  <si>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</si>
  <si>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</si>
  <si>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</si>
  <si>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</si>
  <si>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</si>
  <si>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</si>
  <si>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</si>
  <si>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</si>
  <si>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</si>
  <si>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</si>
  <si>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</si>
  <si>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</si>
  <si>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</si>
  <si>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</si>
  <si>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</si>
  <si>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</si>
  <si>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</si>
  <si>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</si>
  <si>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</si>
  <si>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</si>
  <si>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</si>
  <si>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</si>
  <si>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</si>
  <si>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</si>
  <si>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</si>
  <si>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</si>
  <si>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</si>
  <si>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</si>
  <si>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</si>
  <si>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</si>
  <si>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</si>
  <si>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</si>
  <si>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</si>
  <si>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</si>
  <si>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</si>
  <si>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</si>
  <si>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</si>
  <si>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</si>
  <si>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</si>
  <si>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</si>
  <si>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</si>
  <si>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</si>
  <si>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</si>
  <si>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</si>
  <si>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</si>
  <si>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</si>
  <si>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</si>
  <si>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</si>
  <si>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</si>
  <si>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</si>
  <si>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</si>
  <si>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</si>
  <si>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</si>
  <si>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</si>
  <si>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</si>
  <si>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</si>
  <si>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</si>
  <si>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</si>
  <si>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</si>
  <si>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</si>
  <si>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</si>
  <si>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</si>
  <si>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</si>
  <si>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</si>
  <si>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</si>
  <si>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</si>
  <si>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</si>
  <si>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</si>
  <si>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</si>
  <si>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</si>
  <si>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</si>
  <si>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</si>
  <si>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</si>
  <si>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</si>
  <si>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</si>
  <si>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</si>
  <si>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</si>
  <si>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</si>
  <si>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</si>
  <si>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</si>
  <si>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</si>
  <si>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</si>
  <si>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</si>
  <si>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</si>
  <si>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</si>
  <si>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</si>
  <si>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</si>
  <si>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</si>
  <si>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</si>
  <si>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</si>
  <si>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</si>
  <si>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</si>
  <si>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</si>
  <si>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</si>
  <si>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</si>
  <si>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</si>
  <si>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</si>
  <si>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</si>
  <si>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</si>
  <si>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</si>
  <si>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</si>
  <si>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</si>
  <si>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</si>
  <si>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</si>
  <si>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</si>
  <si>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</si>
  <si>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</si>
  <si>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</si>
  <si>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</si>
  <si>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</si>
  <si>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</si>
  <si>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</si>
  <si>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</si>
  <si>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</si>
  <si>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</si>
  <si>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</si>
  <si>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</si>
  <si>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</si>
  <si>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</si>
  <si>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</si>
  <si>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</si>
  <si>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</si>
  <si>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</si>
  <si>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</si>
  <si>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</si>
  <si>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</si>
  <si>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</si>
  <si>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</si>
  <si>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</si>
  <si>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</si>
  <si>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</si>
  <si>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</si>
  <si>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</si>
  <si>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</si>
  <si>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</si>
  <si>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</si>
  <si>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</si>
  <si>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</si>
  <si>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</si>
  <si>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</si>
  <si>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</si>
  <si>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</si>
  <si>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</si>
  <si>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</si>
  <si>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</si>
  <si>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</si>
  <si>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</si>
  <si>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</si>
  <si>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</si>
  <si>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</si>
  <si>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</si>
  <si>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</si>
  <si>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</si>
  <si>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</si>
  <si>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</si>
  <si>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</si>
  <si>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</si>
  <si>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</si>
  <si>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</si>
  <si>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</si>
  <si>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</si>
  <si>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</si>
  <si>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</si>
  <si>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</si>
  <si>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</si>
  <si>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</si>
  <si>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</si>
  <si>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</si>
  <si>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</si>
  <si>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</si>
  <si>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</si>
  <si>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</si>
  <si>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</si>
  <si>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</si>
  <si>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</si>
  <si>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</si>
  <si>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</si>
  <si>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</si>
  <si>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</si>
  <si>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</si>
  <si>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</si>
  <si>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</si>
  <si>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</si>
  <si>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</si>
  <si>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</si>
  <si>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</si>
  <si>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</si>
  <si>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</si>
  <si>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</si>
  <si>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</si>
  <si>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</si>
  <si>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</si>
  <si>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</si>
  <si>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</si>
  <si>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</si>
  <si>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</si>
  <si>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</si>
  <si>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</si>
  <si>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</si>
  <si>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</si>
  <si>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</si>
  <si>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</si>
  <si>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</si>
  <si>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</si>
  <si>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</si>
  <si>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</si>
  <si>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</si>
  <si>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</si>
  <si>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</si>
  <si>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</si>
  <si>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</si>
  <si>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</si>
  <si>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</si>
  <si>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</si>
  <si>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</si>
  <si>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</si>
  <si>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</si>
  <si>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</si>
  <si>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</si>
  <si>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</si>
  <si>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</si>
  <si>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</si>
  <si>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</si>
  <si>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</si>
  <si>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</si>
  <si>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</si>
  <si>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</si>
  <si>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</si>
  <si>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</si>
  <si>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</si>
  <si>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</si>
  <si>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</si>
  <si>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</si>
  <si>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</si>
  <si>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</si>
  <si>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</si>
  <si>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</si>
  <si>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</si>
  <si>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</si>
  <si>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</si>
  <si>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</si>
  <si>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</si>
  <si>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</si>
  <si>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</si>
  <si>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</si>
  <si>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</si>
  <si>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</si>
  <si>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</si>
  <si>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</si>
  <si>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</si>
  <si>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</si>
  <si>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</si>
  <si>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</si>
  <si>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</si>
  <si>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</si>
  <si>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</si>
  <si>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</si>
  <si>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</si>
  <si>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</si>
  <si>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</si>
  <si>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</si>
  <si>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</si>
  <si>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</si>
  <si>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</si>
  <si>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</si>
  <si>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</si>
  <si>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</si>
  <si>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</si>
  <si>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</si>
  <si>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</si>
  <si>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</si>
  <si>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</si>
  <si>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</si>
  <si>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</si>
  <si>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</si>
  <si>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</si>
  <si>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</si>
  <si>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</si>
  <si>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</si>
  <si>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</si>
  <si>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</si>
  <si>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</si>
  <si>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</si>
  <si>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</si>
  <si>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</si>
  <si>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</si>
  <si>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</si>
  <si>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</si>
  <si>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</si>
  <si>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</si>
  <si>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</si>
  <si>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</si>
  <si>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</si>
  <si>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</si>
  <si>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</si>
  <si>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</si>
  <si>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</si>
  <si>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</si>
  <si>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</si>
  <si>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</si>
  <si>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</si>
  <si>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</si>
  <si>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</si>
  <si>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</si>
  <si>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</si>
  <si>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</si>
  <si>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</si>
  <si>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</si>
  <si>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</si>
  <si>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</si>
  <si>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</si>
  <si>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</si>
  <si>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</si>
  <si>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</si>
  <si>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</si>
  <si>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</si>
  <si>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</si>
  <si>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</si>
  <si>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</si>
  <si>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</si>
  <si>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</si>
  <si>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</si>
  <si>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</si>
  <si>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</si>
  <si>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</si>
  <si>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</si>
  <si>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</si>
  <si>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</si>
  <si>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</si>
  <si>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</si>
  <si>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</si>
  <si>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</si>
  <si>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</si>
  <si>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</si>
  <si>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</si>
  <si>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</si>
  <si>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</si>
  <si>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</si>
  <si>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</si>
  <si>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</si>
  <si>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</si>
  <si>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</si>
  <si>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</si>
  <si>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</si>
  <si>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</si>
  <si>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</si>
  <si>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</si>
  <si>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</si>
  <si>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</si>
  <si>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</si>
  <si>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</si>
  <si>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</si>
  <si>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</si>
  <si>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</si>
  <si>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</si>
  <si>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</si>
  <si>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</si>
  <si>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</si>
  <si>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</si>
  <si>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</si>
  <si>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</si>
  <si>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</si>
  <si>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</si>
  <si>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</si>
  <si>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</si>
  <si>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</si>
  <si>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</si>
  <si>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</si>
  <si>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</si>
  <si>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</si>
  <si>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</si>
  <si>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</si>
  <si>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</si>
  <si>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</si>
  <si>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</si>
  <si>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</si>
  <si>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</si>
  <si>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</si>
  <si>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</si>
  <si>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</si>
  <si>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</si>
  <si>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</si>
  <si>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</si>
  <si>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</si>
  <si>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</si>
  <si>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</si>
  <si>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</si>
  <si>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</si>
  <si>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</si>
  <si>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</si>
  <si>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</si>
  <si>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</si>
  <si>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</si>
  <si>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</si>
  <si>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</si>
  <si>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</si>
  <si>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</si>
  <si>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</si>
  <si>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</si>
  <si>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</si>
  <si>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</si>
  <si>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</si>
  <si>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</si>
  <si>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</si>
  <si>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</si>
  <si>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</si>
  <si>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</si>
  <si>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</si>
  <si>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</si>
  <si>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</si>
  <si>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</si>
  <si>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</si>
  <si>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</si>
  <si>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</si>
  <si>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</si>
  <si>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</si>
  <si>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</si>
  <si>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</si>
  <si>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</si>
  <si>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</si>
  <si>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</si>
  <si>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</si>
  <si>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</si>
  <si>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</si>
  <si>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</si>
  <si>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</si>
  <si>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</si>
  <si>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</si>
  <si>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</si>
  <si>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</si>
  <si>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</si>
  <si>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</si>
  <si>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</si>
  <si>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</si>
  <si>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</si>
  <si>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</si>
  <si>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</si>
  <si>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</si>
  <si>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</si>
  <si>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</si>
  <si>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</si>
  <si>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</si>
  <si>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</si>
  <si>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</si>
  <si>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</si>
  <si>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</si>
  <si>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</si>
  <si>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</si>
  <si>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</si>
  <si>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</si>
  <si>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</si>
  <si>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</si>
  <si>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</si>
  <si>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</si>
  <si>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</si>
  <si>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</si>
  <si>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</si>
  <si>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</si>
  <si>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</si>
  <si>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</si>
  <si>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</si>
  <si>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</si>
  <si>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</si>
  <si>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</si>
  <si>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</si>
  <si>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</si>
  <si>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</si>
  <si>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</si>
  <si>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</si>
  <si>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</si>
  <si>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</si>
  <si>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</si>
  <si>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</si>
  <si>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</si>
  <si>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</si>
  <si>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</si>
  <si>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</si>
  <si>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</si>
  <si>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</si>
  <si>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</si>
  <si>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</si>
  <si>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</si>
  <si>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</si>
  <si>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</si>
  <si>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</si>
  <si>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</si>
  <si>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</si>
  <si>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</si>
  <si>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</si>
  <si>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</si>
  <si>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</si>
  <si>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</si>
  <si>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</si>
  <si>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</si>
  <si>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</si>
  <si>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</si>
  <si>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</si>
  <si>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</si>
  <si>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</si>
  <si>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</si>
  <si>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</si>
  <si>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</si>
  <si>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</si>
  <si>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</si>
  <si>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</si>
  <si>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</si>
  <si>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</si>
  <si>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</si>
  <si>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</si>
  <si>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</si>
  <si>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</si>
  <si>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</si>
  <si>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</si>
  <si>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</si>
  <si>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</si>
  <si>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</si>
  <si>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</si>
  <si>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</si>
  <si>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</si>
  <si>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</si>
  <si>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</si>
  <si>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</si>
  <si>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</si>
  <si>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</si>
  <si>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</si>
  <si>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</si>
  <si>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</si>
  <si>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</si>
  <si>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</si>
  <si>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</si>
  <si>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</si>
  <si>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</si>
  <si>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</si>
  <si>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</si>
  <si>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</si>
  <si>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</si>
  <si>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</si>
  <si>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</si>
  <si>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</si>
  <si>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</si>
  <si>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</si>
  <si>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</si>
  <si>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</si>
  <si>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</si>
  <si>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</si>
  <si>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</si>
  <si>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</si>
  <si>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</si>
  <si>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</si>
  <si>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</si>
  <si>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</si>
  <si>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</si>
  <si>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</si>
  <si>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</si>
  <si>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</si>
  <si>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</si>
  <si>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</si>
  <si>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</si>
  <si>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</si>
  <si>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</si>
  <si>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</si>
  <si>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</si>
  <si>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</si>
  <si>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</si>
  <si>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</si>
  <si>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</si>
  <si>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</si>
  <si>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</si>
  <si>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</si>
  <si>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</si>
  <si>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</si>
  <si>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</si>
  <si>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</si>
  <si>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</si>
  <si>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</si>
  <si>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</si>
  <si>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</si>
  <si>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</si>
  <si>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</si>
  <si>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</si>
  <si>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</si>
  <si>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</si>
  <si>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</si>
  <si>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</si>
  <si>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</si>
  <si>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</si>
  <si>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</si>
  <si>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</si>
  <si>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</si>
  <si>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</si>
  <si>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</si>
  <si>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</si>
  <si>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</si>
  <si>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</si>
  <si>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</si>
  <si>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</si>
  <si>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</si>
  <si>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</si>
  <si>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</si>
  <si>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</si>
  <si>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</si>
  <si>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</si>
  <si>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</si>
  <si>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</si>
  <si>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</si>
  <si>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</si>
  <si>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</si>
  <si>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</si>
  <si>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</si>
  <si>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</si>
  <si>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</si>
  <si>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</si>
  <si>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</si>
  <si>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</si>
  <si>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</si>
  <si>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</si>
  <si>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</si>
  <si>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</si>
  <si>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</si>
  <si>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</si>
  <si>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</si>
  <si>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</si>
  <si>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</si>
  <si>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</si>
  <si>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</si>
  <si>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</si>
  <si>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</si>
  <si>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</si>
  <si>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</si>
  <si>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</si>
  <si>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</si>
  <si>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</si>
  <si>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</si>
  <si>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</si>
  <si>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</si>
  <si>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</si>
  <si>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</si>
  <si>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</si>
  <si>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</si>
  <si>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</si>
  <si>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</si>
  <si>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</si>
  <si>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</si>
  <si>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</si>
  <si>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</si>
  <si>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</si>
  <si>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</si>
  <si>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</si>
  <si>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</si>
  <si>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</si>
  <si>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</si>
  <si>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</si>
  <si>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</si>
  <si>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</si>
  <si>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</si>
  <si>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</si>
  <si>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</si>
  <si>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</si>
  <si>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</si>
  <si>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</si>
  <si>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</si>
  <si>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</si>
  <si>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</si>
  <si>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</si>
  <si>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</si>
  <si>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</si>
  <si>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</si>
  <si>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</si>
  <si>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</si>
  <si>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</si>
  <si>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</si>
  <si>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</si>
  <si>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</si>
  <si>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</si>
  <si>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</si>
  <si>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</si>
  <si>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</si>
  <si>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</si>
  <si>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</si>
  <si>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</si>
  <si>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</si>
  <si>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</si>
  <si>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</si>
  <si>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</si>
  <si>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</si>
  <si>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</si>
  <si>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</si>
  <si>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</si>
  <si>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</si>
  <si>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</si>
  <si>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</si>
  <si>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</si>
  <si>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</si>
  <si>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</si>
  <si>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</si>
  <si>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</si>
  <si>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</si>
  <si>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</si>
  <si>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</si>
  <si>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</si>
  <si>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</si>
  <si>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</si>
  <si>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</si>
  <si>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</si>
  <si>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</si>
  <si>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</si>
  <si>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</si>
  <si>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</si>
  <si>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</si>
  <si>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</si>
  <si>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</si>
  <si>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</si>
  <si>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</si>
  <si>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</si>
  <si>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</si>
  <si>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</si>
  <si>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</si>
  <si>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</si>
  <si>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</si>
  <si>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</si>
  <si>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</si>
  <si>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</si>
  <si>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</si>
  <si>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</si>
  <si>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</si>
  <si>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</si>
  <si>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</si>
  <si>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</si>
  <si>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</si>
  <si>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</si>
  <si>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</si>
  <si>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</si>
  <si>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</si>
  <si>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</si>
  <si>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</si>
  <si>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</si>
  <si>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</si>
  <si>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</si>
  <si>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</si>
  <si>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</si>
  <si>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</si>
  <si>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</si>
  <si>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</si>
  <si>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</si>
  <si>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</si>
  <si>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</si>
  <si>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</si>
  <si>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</si>
  <si>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</si>
  <si>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</si>
  <si>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</si>
  <si>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</si>
  <si>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</si>
  <si>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</si>
  <si>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</si>
  <si>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</si>
  <si>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</si>
  <si>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</si>
  <si>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</si>
  <si>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</si>
  <si>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</si>
  <si>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</si>
  <si>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</si>
  <si>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</si>
  <si>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</si>
  <si>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</si>
  <si>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</si>
  <si>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</si>
  <si>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</si>
  <si>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</si>
  <si>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</si>
  <si>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</si>
  <si>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</si>
  <si>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</si>
  <si>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</si>
  <si>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</si>
  <si>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</si>
  <si>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</si>
  <si>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</si>
  <si>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</si>
  <si>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</si>
  <si>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</si>
  <si>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</si>
  <si>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</si>
  <si>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</si>
  <si>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</si>
  <si>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</si>
  <si>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</si>
  <si>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</si>
  <si>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</si>
  <si>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</si>
  <si>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</si>
  <si>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</si>
  <si>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</si>
  <si>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</si>
  <si>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</si>
  <si>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</si>
  <si>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</si>
  <si>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</si>
  <si>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</si>
  <si>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</si>
  <si>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</si>
  <si>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</si>
  <si>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</si>
  <si>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</si>
  <si>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</si>
  <si>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</si>
  <si>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</si>
  <si>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</si>
  <si>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</si>
  <si>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</si>
  <si>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</si>
  <si>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</si>
  <si>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</si>
  <si>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</si>
  <si>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</si>
  <si>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</si>
  <si>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</si>
  <si>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</si>
  <si>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</si>
  <si>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</si>
  <si>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</si>
  <si>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</si>
  <si>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</si>
  <si>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</si>
  <si>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</si>
  <si>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</si>
  <si>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</si>
  <si>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</si>
  <si>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</si>
  <si>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</si>
  <si>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</si>
  <si>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</si>
  <si>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</si>
  <si>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</si>
  <si>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</si>
  <si>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</si>
  <si>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</si>
  <si>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</si>
  <si>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</si>
  <si>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</si>
  <si>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</si>
  <si>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</si>
  <si>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</si>
  <si>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</si>
  <si>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</si>
  <si>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</si>
  <si>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</si>
  <si>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</si>
  <si>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</si>
  <si>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</si>
  <si>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</si>
  <si>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</si>
  <si>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</si>
  <si>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</si>
  <si>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</si>
  <si>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</si>
  <si>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</si>
  <si>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</si>
  <si>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</si>
  <si>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</si>
  <si>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</si>
  <si>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</si>
  <si>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</si>
  <si>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</si>
  <si>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</si>
  <si>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</si>
  <si>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</si>
  <si>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</si>
  <si>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</si>
  <si>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</si>
  <si>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</si>
  <si>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</si>
  <si>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</si>
  <si>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</si>
  <si>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</si>
  <si>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</si>
  <si>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</si>
  <si>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</si>
  <si>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</si>
  <si>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</si>
  <si>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</si>
  <si>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</si>
  <si>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</si>
  <si>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</si>
  <si>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</si>
  <si>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</si>
  <si>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</si>
  <si>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</si>
  <si>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</si>
  <si>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</si>
  <si>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</si>
  <si>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</si>
  <si>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</si>
  <si>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</si>
  <si>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</si>
  <si>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</si>
  <si>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</si>
  <si>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</si>
  <si>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</si>
  <si>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</si>
  <si>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</si>
  <si>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</si>
  <si>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</si>
  <si>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</si>
  <si>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</si>
  <si>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</si>
  <si>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</si>
  <si>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</si>
  <si>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</si>
  <si>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</si>
  <si>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</si>
  <si>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</si>
  <si>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</si>
  <si>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</si>
  <si>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</si>
  <si>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</si>
  <si>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</si>
  <si>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</si>
  <si>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</si>
  <si>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</si>
  <si>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</si>
  <si>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</si>
  <si>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</si>
  <si>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</si>
  <si>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</si>
  <si>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</si>
  <si>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</si>
  <si>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</si>
  <si>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</si>
  <si>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</si>
  <si>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</si>
  <si>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</si>
  <si>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</si>
  <si>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</si>
  <si>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</si>
  <si>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</si>
  <si>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</si>
  <si>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</si>
  <si>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</si>
  <si>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</si>
  <si>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</si>
  <si>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</si>
  <si>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</si>
  <si>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</si>
  <si>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</si>
  <si>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</si>
  <si>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</si>
  <si>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</si>
  <si>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</si>
  <si>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</si>
  <si>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</si>
  <si>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</si>
  <si>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</si>
  <si>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</si>
  <si>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</si>
  <si>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</si>
  <si>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</si>
  <si>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</si>
  <si>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</si>
  <si>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</si>
  <si>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</si>
  <si>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</si>
  <si>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</si>
  <si>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</si>
  <si>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</si>
  <si>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</si>
  <si>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</si>
  <si>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</si>
  <si>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</si>
  <si>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</si>
  <si>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</si>
  <si>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</si>
  <si>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</si>
  <si>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</si>
  <si>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</si>
  <si>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</si>
  <si>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</si>
  <si>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</si>
  <si>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</si>
  <si>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</si>
  <si>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</si>
  <si>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</si>
  <si>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</si>
  <si>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</si>
  <si>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</si>
  <si>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</si>
  <si>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</si>
  <si>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</si>
  <si>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</si>
  <si>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</si>
  <si>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</si>
  <si>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</si>
  <si>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</si>
  <si>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</si>
  <si>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</si>
  <si>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</si>
  <si>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</si>
  <si>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</si>
  <si>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</si>
  <si>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</si>
  <si>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</si>
  <si>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</si>
  <si>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</si>
  <si>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</si>
  <si>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</si>
  <si>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</si>
  <si>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</si>
  <si>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</si>
  <si>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</si>
  <si>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</si>
  <si>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</si>
  <si>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</si>
  <si>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</si>
  <si>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</si>
  <si>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</si>
  <si>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</si>
  <si>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</si>
  <si>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</si>
  <si>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</si>
  <si>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</si>
  <si>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</si>
  <si>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</si>
  <si>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</si>
  <si>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</si>
  <si>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</si>
  <si>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</si>
  <si>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</si>
  <si>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</si>
  <si>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</si>
  <si>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</si>
  <si>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</si>
  <si>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</si>
  <si>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</si>
  <si>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</si>
  <si>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</si>
  <si>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</si>
  <si>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</si>
  <si>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</si>
  <si>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</si>
  <si>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</si>
  <si>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</si>
  <si>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</si>
  <si>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</si>
  <si>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</si>
  <si>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</si>
  <si>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</si>
  <si>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</si>
  <si>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</si>
  <si>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</si>
  <si>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</si>
  <si>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</si>
  <si>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</si>
  <si>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</si>
  <si>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</si>
  <si>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</si>
  <si>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</si>
  <si>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</si>
  <si>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</si>
  <si>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</si>
  <si>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</si>
  <si>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</si>
  <si>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</si>
  <si>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</si>
  <si>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</si>
  <si>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</si>
  <si>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</si>
  <si>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</si>
  <si>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</si>
  <si>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</si>
  <si>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</si>
  <si>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</si>
  <si>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</si>
  <si>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</si>
  <si>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</si>
  <si>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</si>
  <si>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</si>
  <si>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</si>
  <si>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</si>
  <si>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</si>
  <si>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</si>
  <si>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</si>
  <si>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</si>
  <si>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</si>
  <si>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</si>
  <si>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</si>
  <si>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</si>
  <si>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</si>
  <si>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</si>
  <si>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</si>
  <si>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</si>
  <si>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</si>
  <si>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</si>
  <si>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</si>
  <si>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</si>
  <si>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</si>
  <si>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</si>
  <si>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</si>
  <si>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</si>
  <si>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</si>
  <si>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</si>
  <si>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</si>
  <si>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</si>
  <si>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</si>
  <si>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</si>
  <si>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</si>
  <si>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</si>
  <si>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</si>
  <si>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</si>
  <si>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</si>
  <si>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</si>
  <si>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</si>
  <si>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</si>
  <si>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</si>
  <si>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</si>
  <si>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</si>
  <si>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</si>
  <si>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</si>
  <si>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</si>
  <si>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</si>
  <si>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</si>
  <si>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</si>
  <si>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</si>
  <si>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</si>
  <si>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</si>
  <si>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</si>
  <si>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</si>
  <si>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</si>
  <si>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</si>
  <si>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</si>
  <si>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</si>
  <si>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</si>
  <si>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</si>
  <si>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</si>
  <si>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</si>
  <si>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</si>
  <si>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</si>
  <si>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</si>
  <si>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</si>
  <si>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</si>
  <si>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</si>
  <si>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</si>
  <si>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</si>
  <si>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</si>
  <si>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</si>
  <si>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</si>
  <si>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</si>
  <si>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</si>
  <si>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</si>
  <si>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</si>
  <si>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</si>
  <si>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</si>
  <si>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</si>
  <si>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</si>
  <si>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</si>
  <si>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</si>
  <si>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</si>
  <si>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</si>
  <si>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</si>
  <si>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</si>
  <si>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</si>
  <si>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</si>
  <si>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</si>
  <si>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</si>
  <si>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</si>
  <si>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</si>
  <si>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</si>
  <si>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</si>
  <si>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</si>
  <si>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</si>
  <si>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</si>
  <si>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</si>
  <si>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</si>
  <si>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</si>
  <si>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</si>
  <si>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</si>
  <si>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</si>
  <si>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</si>
  <si>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</si>
  <si>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</si>
  <si>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</si>
  <si>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</si>
  <si>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</si>
  <si>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</si>
  <si>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</si>
  <si>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</si>
  <si>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</si>
  <si>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</si>
  <si>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</si>
  <si>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</si>
  <si>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</si>
  <si>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</si>
  <si>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</si>
  <si>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</si>
  <si>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</si>
  <si>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</si>
  <si>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</si>
  <si>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</si>
  <si>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</si>
  <si>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</si>
  <si>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</si>
  <si>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</si>
  <si>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</si>
  <si>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</si>
  <si>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</si>
  <si>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</si>
  <si>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</si>
  <si>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</si>
  <si>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</si>
  <si>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</si>
  <si>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</si>
  <si>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</si>
  <si>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</si>
  <si>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</si>
  <si>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</si>
  <si>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</si>
  <si>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</si>
  <si>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</si>
  <si>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</si>
  <si>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</si>
  <si>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</si>
  <si>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</si>
  <si>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</si>
  <si>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</si>
  <si>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</si>
  <si>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</si>
  <si>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</si>
  <si>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</si>
  <si>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</si>
  <si>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</si>
  <si>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</si>
  <si>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</si>
  <si>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</si>
  <si>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</si>
  <si>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</si>
  <si>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</si>
  <si>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</si>
  <si>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</si>
  <si>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</si>
  <si>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</si>
  <si>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</si>
  <si>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</si>
  <si>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</si>
  <si>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</si>
  <si>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</si>
  <si>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</si>
  <si>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</si>
  <si>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</si>
  <si>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</si>
  <si>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</si>
  <si>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</si>
  <si>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</si>
  <si>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</si>
  <si>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</si>
  <si>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</si>
  <si>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</si>
  <si>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</si>
  <si>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</si>
  <si>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</si>
  <si>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</si>
  <si>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</si>
  <si>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</si>
  <si>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</si>
  <si>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</si>
  <si>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</si>
  <si>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</si>
  <si>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</si>
  <si>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</si>
  <si>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</si>
  <si>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</si>
  <si>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</si>
  <si>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</si>
  <si>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</si>
  <si>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</si>
  <si>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</si>
  <si>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</si>
  <si>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</si>
  <si>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</si>
  <si>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</si>
  <si>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</si>
  <si>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</si>
  <si>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</si>
  <si>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</si>
  <si>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</si>
  <si>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</si>
  <si>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</si>
  <si>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</si>
  <si>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</si>
  <si>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</si>
  <si>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</si>
  <si>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</si>
  <si>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</si>
  <si>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</si>
  <si>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</si>
  <si>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</si>
  <si>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</si>
  <si>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</si>
  <si>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</si>
  <si>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</si>
  <si>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</si>
  <si>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</si>
  <si>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</si>
  <si>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</si>
  <si>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</si>
  <si>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</si>
  <si>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</si>
  <si>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</si>
  <si>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</si>
  <si>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</si>
  <si>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</si>
  <si>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</si>
  <si>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</si>
  <si>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</si>
  <si>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</si>
  <si>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</si>
  <si>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</si>
  <si>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</si>
  <si>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</si>
  <si>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</si>
  <si>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</si>
  <si>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</si>
  <si>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</si>
  <si>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</si>
  <si>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</si>
  <si>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</si>
  <si>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</si>
  <si>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</si>
  <si>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</si>
  <si>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</si>
  <si>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</si>
  <si>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</si>
  <si>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</si>
  <si>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</si>
  <si>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</si>
  <si>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</si>
  <si>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</si>
  <si>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</si>
  <si>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</si>
  <si>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</si>
  <si>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</si>
  <si>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</si>
  <si>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</si>
  <si>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</si>
  <si>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</si>
  <si>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</si>
  <si>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</si>
  <si>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</si>
  <si>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</si>
  <si>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</si>
  <si>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</si>
  <si>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</si>
  <si>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</si>
  <si>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</si>
  <si>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</si>
  <si>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</si>
  <si>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</si>
  <si>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</si>
  <si>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</si>
  <si>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</si>
  <si>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</si>
  <si>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</si>
  <si>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</si>
  <si>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</si>
  <si>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</si>
  <si>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</si>
  <si>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</si>
  <si>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</si>
  <si>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</si>
  <si>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</si>
  <si>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</si>
  <si>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</si>
  <si>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</si>
  <si>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</si>
  <si>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</si>
  <si>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</si>
  <si>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</si>
  <si>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</si>
  <si>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</si>
  <si>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</si>
  <si>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</si>
  <si>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</si>
  <si>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</si>
  <si>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</si>
  <si>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</si>
  <si>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</si>
  <si>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</si>
  <si>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</si>
  <si>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</si>
  <si>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</si>
  <si>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</si>
  <si>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</si>
  <si>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</si>
  <si>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</si>
  <si>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</si>
  <si>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</si>
  <si>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</si>
  <si>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</si>
  <si>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</si>
  <si>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</si>
  <si>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</si>
  <si>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</si>
  <si>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</si>
  <si>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</si>
  <si>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</si>
  <si>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</si>
  <si>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</si>
  <si>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</si>
  <si>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</si>
  <si>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</si>
  <si>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</si>
  <si>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</si>
  <si>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</si>
  <si>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</si>
  <si>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</si>
  <si>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</si>
  <si>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</si>
  <si>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</si>
  <si>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</si>
  <si>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</si>
  <si>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</si>
  <si>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</si>
  <si>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</si>
  <si>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</si>
  <si>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</si>
  <si>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</si>
  <si>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</si>
  <si>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</si>
  <si>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</si>
  <si>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</si>
  <si>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</si>
  <si>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</si>
  <si>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</si>
  <si>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</si>
  <si>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</si>
  <si>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</si>
  <si>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</si>
  <si>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</si>
  <si>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</si>
  <si>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</si>
  <si>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</si>
  <si>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</si>
  <si>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</si>
  <si>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</si>
  <si>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</si>
  <si>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</si>
  <si>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</si>
  <si>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</si>
  <si>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</si>
  <si>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</si>
  <si>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</si>
  <si>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</si>
  <si>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</si>
  <si>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</si>
  <si>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</si>
  <si>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</si>
  <si>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</si>
  <si>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</si>
  <si>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</si>
  <si>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</si>
  <si>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</si>
  <si>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</si>
  <si>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</si>
  <si>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</si>
  <si>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</si>
  <si>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</si>
  <si>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</si>
  <si>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</si>
  <si>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</si>
  <si>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</si>
  <si>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</si>
  <si>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</si>
  <si>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</si>
  <si>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</si>
  <si>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</si>
  <si>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</si>
  <si>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</si>
  <si>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</si>
  <si>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</si>
  <si>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</si>
  <si>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</si>
  <si>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</si>
  <si>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</si>
  <si>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</si>
  <si>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</si>
  <si>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</si>
  <si>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</si>
  <si>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</si>
  <si>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</si>
  <si>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</si>
  <si>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</si>
  <si>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</si>
  <si>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</si>
  <si>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</si>
  <si>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</si>
  <si>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</si>
  <si>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</si>
  <si>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</si>
  <si>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</si>
  <si>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</si>
  <si>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</si>
  <si>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</si>
  <si>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</si>
  <si>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</si>
  <si>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</si>
  <si>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</si>
  <si>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</si>
  <si>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</si>
  <si>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</si>
  <si>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</si>
  <si>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</si>
  <si>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</si>
  <si>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</si>
  <si>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</si>
  <si>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</si>
  <si>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</si>
  <si>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</si>
  <si>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</si>
  <si>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</si>
  <si>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</si>
  <si>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</si>
  <si>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</si>
  <si>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</si>
  <si>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</si>
  <si>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</si>
  <si>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</si>
  <si>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</si>
  <si>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</si>
  <si>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</si>
  <si>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</si>
  <si>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</si>
  <si>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</si>
  <si>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</si>
  <si>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</si>
  <si>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</si>
  <si>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</si>
  <si>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</si>
  <si>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</si>
  <si>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</si>
  <si>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</si>
  <si>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</si>
  <si>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</si>
  <si>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</si>
  <si>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</si>
  <si>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</si>
  <si>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</si>
  <si>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</si>
  <si>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</si>
  <si>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</si>
  <si>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</si>
  <si>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</si>
  <si>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</si>
  <si>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</si>
  <si>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</si>
  <si>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</si>
  <si>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</si>
  <si>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</si>
  <si>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</si>
  <si>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</si>
  <si>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</si>
  <si>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</si>
  <si>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</si>
  <si>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</si>
  <si>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</si>
  <si>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</si>
  <si>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</si>
  <si>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</si>
  <si>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</si>
  <si>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</si>
  <si>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</si>
  <si>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</si>
  <si>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</si>
  <si>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</si>
  <si>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</si>
  <si>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</si>
  <si>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</si>
  <si>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</si>
  <si>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</si>
  <si>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</si>
  <si>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</si>
  <si>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</si>
  <si>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</si>
  <si>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</si>
  <si>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</si>
  <si>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</si>
  <si>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</si>
  <si>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</si>
  <si>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</si>
  <si>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</si>
  <si>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</si>
  <si>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</si>
  <si>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</si>
  <si>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</si>
  <si>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</si>
  <si>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</si>
  <si>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</si>
  <si>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</si>
  <si>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</si>
  <si>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</si>
  <si>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</si>
  <si>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</si>
  <si>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</si>
  <si>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</si>
  <si>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</si>
  <si>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</si>
  <si>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</si>
  <si>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</si>
  <si>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</si>
  <si>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</si>
  <si>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</si>
  <si>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</si>
  <si>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</si>
  <si>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</si>
  <si>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</si>
  <si>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</si>
  <si>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</si>
  <si>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</si>
  <si>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</si>
  <si>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</si>
  <si>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</si>
  <si>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</si>
  <si>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</si>
  <si>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</si>
  <si>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</si>
  <si>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</si>
  <si>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</si>
  <si>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</si>
  <si>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</si>
  <si>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</si>
  <si>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</si>
  <si>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</si>
  <si>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</si>
  <si>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</si>
  <si>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</si>
  <si>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</si>
  <si>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</si>
  <si>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</si>
  <si>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</si>
  <si>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</si>
  <si>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</si>
  <si>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</si>
  <si>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</si>
  <si>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</si>
  <si>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</si>
  <si>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</si>
  <si>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</si>
  <si>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</si>
  <si>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</si>
  <si>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</si>
  <si>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</si>
  <si>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</si>
  <si>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</si>
  <si>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</si>
  <si>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</si>
  <si>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</si>
  <si>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</si>
  <si>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</si>
  <si>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</si>
  <si>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</si>
  <si>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</si>
  <si>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</si>
  <si>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</si>
  <si>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</si>
  <si>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</si>
  <si>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</si>
  <si>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</si>
  <si>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</si>
  <si>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</si>
  <si>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</si>
  <si>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</si>
  <si>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</si>
  <si>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</si>
  <si>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</si>
  <si>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</si>
  <si>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</si>
  <si>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</si>
  <si>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</si>
  <si>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</si>
  <si>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</si>
  <si>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</si>
  <si>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</si>
  <si>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</si>
  <si>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</si>
  <si>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</si>
  <si>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</si>
  <si>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</si>
  <si>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</si>
  <si>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</si>
  <si>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</si>
  <si>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</si>
  <si>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</si>
  <si>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</si>
  <si>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</si>
  <si>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</si>
  <si>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</si>
  <si>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</si>
  <si>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</si>
  <si>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</si>
  <si>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</si>
  <si>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</si>
  <si>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</si>
  <si>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</si>
  <si>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</si>
  <si>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</si>
  <si>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</si>
  <si>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</si>
  <si>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</si>
  <si>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</si>
  <si>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</si>
  <si>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</si>
  <si>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</si>
  <si>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</si>
  <si>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</si>
  <si>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</si>
  <si>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</si>
  <si>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</si>
  <si>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</si>
  <si>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</si>
  <si>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</si>
  <si>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</si>
  <si>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</si>
  <si>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</si>
  <si>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</si>
  <si>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</si>
  <si>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</si>
  <si>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</si>
  <si>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</si>
  <si>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</si>
  <si>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</si>
  <si>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</si>
  <si>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</si>
  <si>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</si>
  <si>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</si>
  <si>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</si>
  <si>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</si>
  <si>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</si>
  <si>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</si>
  <si>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</si>
  <si>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</si>
  <si>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</si>
  <si>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</si>
  <si>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</si>
  <si>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</si>
  <si>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</si>
  <si>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</si>
  <si>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</si>
  <si>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</si>
  <si>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</si>
  <si>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</si>
  <si>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</si>
  <si>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</si>
  <si>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</si>
  <si>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</si>
  <si>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</si>
  <si>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</si>
  <si>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</si>
  <si>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</si>
  <si>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</si>
  <si>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</si>
  <si>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</si>
  <si>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</si>
  <si>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</si>
  <si>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</si>
  <si>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</si>
  <si>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</si>
  <si>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</si>
  <si>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</si>
  <si>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</si>
  <si>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</si>
  <si>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</si>
  <si>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</si>
  <si>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</si>
  <si>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</si>
  <si>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</si>
  <si>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</si>
  <si>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</si>
  <si>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</si>
  <si>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</si>
  <si>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</si>
  <si>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</si>
  <si>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</si>
  <si>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</si>
  <si>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</si>
  <si>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</si>
  <si>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</si>
  <si>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</si>
  <si>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</si>
  <si>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</si>
  <si>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</si>
  <si>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</si>
  <si>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</si>
  <si>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</si>
  <si>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</si>
  <si>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</si>
  <si>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</si>
  <si>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</si>
  <si>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</si>
  <si>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</si>
  <si>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</si>
  <si>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</si>
  <si>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</si>
  <si>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</si>
  <si>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</si>
  <si>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</si>
  <si>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</si>
  <si>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</si>
  <si>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</si>
  <si>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</si>
  <si>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</si>
  <si>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</si>
  <si>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</si>
  <si>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</si>
  <si>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</si>
  <si>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</si>
  <si>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</si>
  <si>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</si>
  <si>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</si>
  <si>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</si>
  <si>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</si>
  <si>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</si>
  <si>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</si>
  <si>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</si>
  <si>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</si>
  <si>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</si>
  <si>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</si>
  <si>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</si>
  <si>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</si>
  <si>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</si>
  <si>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</si>
  <si>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</si>
  <si>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</si>
  <si>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</si>
  <si>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</si>
  <si>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</si>
  <si>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</si>
  <si>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</si>
  <si>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</si>
  <si>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</si>
  <si>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</si>
  <si>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</si>
  <si>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</si>
  <si>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</si>
  <si>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</si>
  <si>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</si>
  <si>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</si>
  <si>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</si>
  <si>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</si>
  <si>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</si>
  <si>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</si>
  <si>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</si>
  <si>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</si>
  <si>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</si>
  <si>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</si>
  <si>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</si>
  <si>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</si>
  <si>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</si>
  <si>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</si>
  <si>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</si>
  <si>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</si>
  <si>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</si>
  <si>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</si>
  <si>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</si>
  <si>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</si>
  <si>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</si>
  <si>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</si>
  <si>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</si>
  <si>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</si>
  <si>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</si>
  <si>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</si>
  <si>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</si>
  <si>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</si>
  <si>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</si>
  <si>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</si>
  <si>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</si>
  <si>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</si>
  <si>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</si>
  <si>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</si>
  <si>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</si>
  <si>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</si>
  <si>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</si>
  <si>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</si>
  <si>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</si>
  <si>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</si>
  <si>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</si>
  <si>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</si>
  <si>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</si>
  <si>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</si>
  <si>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</si>
  <si>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</si>
  <si>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</si>
  <si>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</si>
  <si>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</si>
  <si>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</si>
  <si>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</si>
  <si>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</si>
  <si>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</si>
  <si>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</si>
  <si>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</si>
  <si>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</si>
  <si>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</si>
  <si>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</si>
  <si>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</si>
  <si>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</si>
  <si>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</si>
  <si>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</si>
  <si>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</si>
  <si>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</si>
  <si>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</si>
  <si>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</si>
  <si>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</si>
  <si>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</si>
  <si>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</si>
  <si>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</si>
  <si>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</si>
  <si>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</si>
  <si>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</si>
  <si>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</si>
  <si>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</si>
  <si>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</si>
  <si>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</si>
  <si>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</si>
  <si>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</si>
  <si>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</si>
  <si>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</si>
  <si>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</si>
  <si>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</si>
  <si>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</si>
  <si>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</si>
  <si>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</si>
  <si>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</si>
  <si>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</si>
  <si>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</si>
  <si>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</si>
  <si>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</si>
  <si>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</si>
  <si>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</si>
  <si>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</si>
  <si>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</si>
  <si>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</si>
  <si>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</si>
  <si>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</si>
  <si>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</si>
  <si>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</si>
  <si>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</si>
  <si>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</si>
  <si>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</si>
  <si>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</si>
  <si>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</si>
  <si>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</si>
  <si>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</si>
  <si>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</si>
  <si>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</si>
  <si>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</si>
  <si>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</si>
  <si>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</si>
  <si>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</si>
  <si>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</si>
  <si>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</si>
  <si>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</si>
  <si>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</si>
  <si>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</si>
  <si>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</si>
  <si>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</si>
  <si>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</si>
  <si>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</si>
  <si>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</si>
  <si>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</si>
  <si>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</si>
  <si>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</si>
  <si>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</si>
  <si>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</si>
  <si>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</si>
  <si>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</si>
  <si>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</si>
  <si>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</si>
  <si>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</si>
  <si>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</si>
  <si>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</si>
  <si>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</si>
  <si>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</si>
  <si>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</si>
  <si>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</si>
  <si>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</si>
  <si>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</si>
  <si>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</si>
  <si>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</si>
  <si>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</si>
  <si>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</si>
  <si>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</si>
  <si>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</si>
  <si>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</si>
  <si>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</si>
  <si>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</si>
  <si>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</si>
  <si>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</si>
  <si>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</si>
  <si>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</si>
  <si>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</si>
  <si>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</si>
  <si>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</si>
  <si>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</si>
  <si>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</si>
  <si>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</si>
  <si>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</si>
  <si>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</si>
  <si>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</si>
  <si>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</si>
  <si>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</si>
  <si>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</si>
  <si>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</si>
  <si>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</si>
  <si>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</si>
  <si>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</si>
  <si>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</si>
  <si>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</si>
  <si>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</si>
  <si>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</si>
  <si>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</si>
  <si>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</si>
  <si>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</si>
  <si>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</si>
  <si>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</si>
  <si>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</si>
  <si>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</si>
  <si>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</si>
  <si>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</si>
  <si>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</si>
  <si>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</si>
  <si>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</si>
  <si>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</si>
  <si>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</si>
  <si>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</si>
  <si>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</si>
  <si>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</si>
  <si>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</si>
  <si>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</si>
  <si>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</si>
  <si>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</si>
  <si>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</si>
  <si>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</si>
  <si>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</si>
  <si>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</si>
  <si>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</si>
  <si>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</si>
  <si>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</si>
  <si>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</si>
  <si>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</si>
  <si>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</si>
  <si>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</si>
  <si>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</si>
  <si>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</si>
  <si>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</si>
  <si>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</si>
  <si>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</si>
  <si>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</si>
  <si>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</si>
  <si>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</si>
  <si>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</si>
  <si>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</si>
  <si>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</si>
  <si>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</si>
  <si>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</si>
  <si>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</si>
  <si>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</si>
  <si>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</si>
  <si>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</si>
  <si>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</si>
  <si>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</si>
  <si>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</si>
  <si>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</si>
  <si>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</si>
  <si>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</si>
  <si>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</si>
  <si>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</si>
  <si>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</si>
  <si>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</si>
  <si>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</si>
  <si>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</si>
  <si>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</si>
  <si>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</si>
  <si>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</si>
  <si>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</si>
  <si>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</si>
  <si>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</si>
  <si>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</si>
  <si>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</si>
  <si>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</si>
  <si>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</si>
  <si>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</si>
  <si>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</si>
  <si>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</si>
  <si>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</si>
  <si>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</si>
  <si>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</si>
  <si>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</si>
  <si>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</si>
  <si>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</si>
  <si>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</si>
  <si>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</si>
  <si>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</si>
  <si>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</si>
  <si>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</si>
  <si>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</si>
  <si>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</si>
  <si>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</si>
  <si>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</si>
  <si>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</si>
  <si>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</si>
  <si>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</si>
  <si>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</si>
  <si>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</si>
  <si>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</si>
  <si>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</si>
  <si>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</si>
  <si>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</si>
  <si>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</si>
  <si>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</si>
  <si>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</si>
  <si>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</si>
  <si>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</si>
  <si>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</si>
  <si>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</si>
  <si>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</si>
  <si>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</si>
  <si>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</si>
  <si>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</si>
  <si>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</si>
  <si>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</si>
  <si>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</si>
  <si>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</si>
  <si>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</si>
  <si>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</si>
  <si>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</si>
  <si>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</si>
  <si>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</si>
  <si>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</si>
  <si>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</si>
  <si>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</si>
  <si>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</si>
  <si>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</si>
  <si>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</si>
  <si>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</si>
  <si>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</si>
  <si>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</si>
  <si>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</si>
  <si>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</si>
  <si>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</si>
  <si>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</si>
  <si>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</si>
  <si>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</si>
  <si>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</si>
  <si>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</si>
  <si>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</si>
  <si>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</si>
  <si>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</si>
  <si>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</si>
  <si>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</si>
  <si>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</si>
  <si>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</si>
  <si>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</si>
  <si>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</si>
  <si>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</si>
  <si>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</si>
  <si>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</si>
  <si>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</si>
  <si>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</si>
  <si>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</si>
  <si>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</si>
  <si>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</si>
  <si>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</si>
  <si>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</si>
  <si>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</si>
  <si>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</si>
  <si>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</si>
  <si>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</si>
  <si>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</si>
  <si>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</si>
  <si>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</si>
  <si>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</si>
  <si>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</si>
  <si>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</si>
  <si>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</si>
  <si>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</si>
  <si>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</si>
  <si>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</si>
  <si>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</si>
  <si>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</si>
  <si>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</si>
  <si>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</si>
  <si>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</si>
  <si>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</si>
  <si>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</si>
  <si>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</si>
  <si>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</si>
  <si>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</si>
  <si>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</si>
  <si>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</si>
  <si>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</si>
  <si>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</si>
  <si>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</si>
  <si>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</si>
  <si>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</si>
  <si>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</si>
  <si>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</si>
  <si>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</si>
  <si>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</si>
  <si>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</si>
  <si>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</si>
  <si>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</si>
  <si>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</si>
  <si>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</si>
  <si>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</si>
  <si>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</si>
  <si>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</si>
  <si>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</si>
  <si>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</si>
  <si>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</si>
  <si>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</si>
  <si>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</si>
  <si>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</si>
  <si>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</si>
  <si>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</si>
  <si>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</si>
  <si>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</si>
  <si>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</si>
  <si>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</si>
  <si>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</si>
  <si>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</si>
  <si>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</si>
  <si>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</si>
  <si>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</si>
  <si>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</si>
  <si>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</si>
  <si>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</si>
  <si>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</si>
  <si>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</si>
  <si>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</si>
  <si>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</si>
  <si>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</si>
  <si>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</si>
  <si>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</si>
  <si>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</si>
  <si>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</si>
  <si>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</si>
  <si>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</si>
  <si>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</si>
  <si>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</si>
  <si>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</si>
  <si>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</si>
  <si>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</si>
  <si>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</si>
  <si>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</si>
  <si>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</si>
  <si>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</si>
  <si>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</si>
  <si>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</si>
  <si>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</si>
  <si>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</si>
  <si>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</si>
  <si>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</si>
  <si>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</si>
  <si>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</si>
  <si>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</si>
  <si>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</si>
  <si>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</si>
  <si>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</si>
  <si>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</si>
  <si>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</si>
  <si>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</si>
  <si>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</si>
  <si>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</si>
  <si>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</si>
  <si>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</si>
  <si>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</si>
  <si>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</si>
  <si>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</si>
  <si>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</si>
  <si>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</si>
  <si>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</si>
  <si>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</si>
  <si>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</si>
  <si>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</si>
  <si>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</si>
  <si>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</si>
  <si>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</si>
  <si>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</si>
  <si>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</si>
  <si>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</si>
  <si>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</si>
  <si>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</si>
  <si>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</si>
  <si>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</si>
  <si>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</si>
  <si>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</si>
  <si>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</si>
  <si>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</si>
  <si>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</si>
  <si>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</si>
  <si>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</si>
  <si>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</si>
  <si>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</si>
  <si>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</si>
  <si>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</si>
  <si>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</si>
  <si>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</si>
  <si>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</si>
  <si>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</si>
  <si>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</si>
  <si>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</si>
  <si>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</si>
  <si>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</si>
  <si>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</si>
  <si>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</si>
  <si>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</si>
  <si>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</si>
  <si>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</si>
  <si>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</si>
  <si>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</si>
  <si>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</si>
  <si>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</si>
  <si>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</si>
  <si>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</si>
  <si>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</si>
  <si>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</si>
  <si>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</si>
  <si>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</si>
  <si>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</si>
  <si>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</si>
  <si>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</si>
  <si>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</si>
  <si>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</si>
  <si>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</si>
  <si>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</si>
  <si>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</si>
  <si>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</si>
  <si>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</si>
  <si>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</si>
  <si>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</si>
  <si>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</si>
  <si>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</si>
  <si>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</si>
  <si>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</si>
  <si>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</si>
  <si>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</si>
  <si>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</si>
  <si>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</si>
  <si>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</si>
  <si>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</si>
  <si>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</si>
  <si>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</si>
  <si>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</si>
  <si>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</si>
  <si>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</si>
  <si>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</si>
  <si>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</si>
  <si>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</si>
  <si>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</si>
  <si>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</si>
  <si>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</si>
  <si>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</si>
  <si>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</si>
  <si>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</si>
  <si>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</si>
  <si>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</si>
  <si>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</si>
  <si>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</si>
  <si>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</si>
  <si>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</si>
  <si>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</si>
  <si>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</si>
  <si>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</si>
  <si>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</si>
  <si>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</si>
  <si>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</si>
  <si>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</si>
  <si>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</si>
  <si>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</si>
  <si>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</si>
  <si>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</si>
  <si>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</si>
  <si>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</si>
  <si>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</si>
  <si>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</si>
  <si>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</si>
  <si>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</si>
  <si>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</si>
  <si>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</si>
  <si>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</si>
  <si>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</si>
  <si>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</si>
  <si>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</si>
  <si>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</si>
  <si>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</si>
  <si>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</si>
  <si>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</si>
  <si>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</si>
  <si>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</si>
  <si>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</si>
  <si>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</si>
  <si>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</si>
  <si>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</si>
  <si>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</si>
  <si>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</si>
  <si>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</si>
  <si>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</si>
  <si>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</si>
  <si>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</si>
  <si>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</si>
  <si>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</si>
  <si>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</si>
  <si>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</si>
  <si>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</si>
  <si>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</si>
  <si>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</si>
  <si>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</si>
  <si>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</si>
  <si>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</si>
  <si>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</si>
  <si>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</si>
  <si>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</si>
  <si>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</si>
  <si>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</si>
  <si>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</si>
  <si>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</si>
  <si>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</si>
  <si>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</si>
  <si>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</si>
  <si>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</si>
  <si>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</si>
  <si>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</si>
  <si>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</si>
  <si>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</si>
  <si>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</si>
  <si>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</si>
  <si>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</si>
  <si>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</si>
  <si>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</si>
  <si>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</si>
  <si>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</si>
  <si>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</si>
  <si>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</si>
  <si>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</si>
  <si>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</si>
  <si>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</si>
  <si>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</si>
  <si>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</si>
  <si>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</si>
  <si>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</si>
  <si>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</si>
  <si>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</si>
  <si>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</si>
  <si>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</si>
  <si>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</si>
  <si>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</si>
  <si>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</si>
  <si>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</si>
  <si>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</si>
  <si>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</si>
  <si>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</si>
  <si>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</si>
  <si>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</si>
  <si>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</si>
  <si>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</si>
  <si>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</si>
  <si>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</si>
  <si>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</si>
  <si>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</si>
  <si>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</si>
  <si>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</si>
  <si>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</si>
  <si>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</si>
  <si>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</si>
  <si>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</si>
  <si>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</si>
  <si>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</si>
  <si>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</si>
  <si>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</si>
  <si>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</si>
  <si>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</si>
  <si>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</si>
  <si>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</si>
  <si>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</si>
  <si>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</si>
  <si>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</si>
  <si>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</si>
  <si>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</si>
  <si>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</si>
  <si>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</si>
  <si>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</si>
  <si>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</si>
  <si>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</si>
  <si>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</si>
  <si>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</si>
  <si>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</si>
  <si>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</si>
  <si>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</si>
  <si>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</si>
  <si>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</si>
  <si>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</si>
  <si>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</si>
  <si>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</si>
  <si>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</si>
  <si>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</si>
  <si>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</si>
  <si>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</si>
  <si>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</si>
  <si>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</si>
  <si>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</si>
  <si>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</si>
  <si>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</si>
  <si>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</si>
  <si>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</si>
  <si>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</si>
  <si>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</si>
  <si>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</si>
  <si>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</si>
  <si>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</si>
  <si>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</si>
  <si>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</si>
  <si>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</si>
  <si>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</si>
  <si>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</si>
  <si>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</si>
  <si>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</si>
  <si>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</si>
  <si>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</si>
  <si>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</si>
  <si>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</si>
  <si>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</si>
  <si>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</si>
  <si>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</si>
  <si>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</si>
  <si>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</si>
  <si>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</si>
  <si>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</si>
  <si>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</si>
  <si>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</si>
  <si>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</si>
  <si>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</si>
  <si>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</si>
  <si>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</si>
  <si>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</si>
  <si>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</si>
  <si>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</si>
  <si>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</si>
  <si>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</si>
  <si>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</si>
  <si>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</si>
  <si>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</si>
  <si>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</si>
  <si>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</si>
  <si>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</si>
  <si>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</si>
  <si>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</si>
  <si>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</si>
  <si>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</si>
  <si>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</si>
  <si>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</si>
  <si>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</si>
  <si>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</si>
  <si>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</si>
  <si>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</si>
  <si>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</si>
  <si>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</si>
  <si>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</si>
  <si>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</si>
  <si>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</si>
  <si>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</si>
  <si>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</si>
  <si>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</si>
  <si>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</si>
  <si>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</si>
  <si>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</si>
  <si>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</si>
  <si>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</si>
  <si>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</si>
  <si>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</si>
  <si>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</si>
  <si>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</si>
  <si>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</si>
  <si>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</si>
  <si>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</si>
  <si>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</si>
  <si>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</si>
  <si>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</si>
  <si>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</si>
  <si>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</si>
  <si>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</si>
  <si>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</si>
  <si>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</si>
  <si>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</si>
  <si>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</si>
  <si>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</si>
  <si>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</si>
  <si>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</si>
  <si>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</si>
  <si>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</si>
  <si>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</si>
  <si>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</si>
  <si>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</si>
  <si>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</si>
  <si>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</si>
  <si>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</si>
  <si>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</si>
  <si>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</si>
  <si>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</si>
  <si>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</si>
  <si>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</si>
  <si>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</si>
  <si>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</si>
  <si>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</si>
  <si>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</si>
  <si>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</si>
  <si>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</si>
  <si>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</si>
  <si>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</si>
  <si>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</si>
  <si>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</si>
  <si>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</si>
  <si>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</si>
  <si>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</si>
  <si>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</si>
  <si>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</si>
  <si>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</si>
  <si>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</si>
  <si>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</si>
  <si>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</si>
  <si>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</si>
  <si>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</si>
  <si>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</si>
  <si>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</si>
  <si>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</si>
  <si>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</si>
  <si>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</si>
  <si>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</si>
  <si>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</si>
  <si>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</si>
  <si>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</si>
  <si>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</si>
  <si>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</si>
  <si>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</si>
  <si>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</si>
  <si>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</si>
  <si>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</si>
  <si>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</si>
  <si>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</si>
  <si>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</si>
  <si>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</si>
  <si>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</si>
  <si>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</si>
  <si>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</si>
  <si>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</si>
  <si>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</si>
  <si>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</si>
  <si>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</si>
  <si>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</si>
  <si>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</si>
  <si>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</si>
  <si>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</si>
  <si>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</si>
  <si>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</si>
  <si>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</si>
  <si>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</si>
  <si>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</si>
  <si>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</si>
  <si>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</si>
  <si>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</si>
  <si>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</si>
  <si>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</si>
  <si>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</si>
  <si>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</si>
  <si>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</si>
  <si>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</si>
  <si>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</si>
  <si>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</si>
  <si>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</si>
  <si>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</si>
  <si>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</si>
  <si>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</si>
  <si>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</si>
  <si>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</si>
  <si>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</si>
  <si>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</si>
  <si>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</si>
  <si>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</si>
  <si>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</si>
  <si>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</si>
  <si>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</si>
  <si>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</si>
  <si>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</si>
  <si>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</si>
  <si>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</si>
  <si>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</si>
  <si>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</si>
  <si>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</si>
  <si>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</si>
  <si>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</si>
  <si>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</si>
  <si>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</si>
  <si>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</si>
  <si>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</si>
  <si>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</si>
  <si>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</si>
  <si>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</si>
  <si>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</si>
  <si>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</si>
  <si>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</si>
  <si>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</si>
  <si>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</si>
  <si>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</si>
  <si>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</si>
  <si>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</si>
  <si>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</si>
  <si>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</si>
  <si>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</si>
  <si>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</si>
  <si>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</si>
  <si>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</si>
  <si>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</si>
  <si>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</si>
  <si>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</si>
  <si>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</si>
  <si>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</si>
  <si>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</si>
  <si>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</si>
  <si>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</si>
  <si>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</si>
  <si>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</si>
  <si>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</si>
  <si>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</si>
  <si>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</si>
  <si>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</si>
  <si>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</si>
  <si>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</si>
  <si>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</si>
  <si>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</si>
  <si>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</si>
  <si>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</si>
  <si>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</si>
  <si>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</si>
  <si>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</si>
  <si>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</si>
  <si>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</si>
  <si>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</si>
  <si>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</si>
  <si>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</si>
  <si>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</si>
  <si>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</si>
  <si>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</si>
  <si>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</si>
  <si>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</si>
  <si>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</si>
  <si>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</si>
  <si>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</si>
  <si>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</si>
  <si>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</si>
  <si>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</si>
  <si>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</si>
  <si>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</si>
  <si>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</si>
  <si>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</si>
  <si>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</si>
  <si>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</si>
  <si>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</si>
  <si>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</si>
  <si>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</si>
  <si>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</si>
  <si>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</si>
  <si>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</si>
  <si>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</si>
  <si>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</si>
  <si>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</si>
  <si>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</si>
  <si>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</si>
  <si>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</si>
  <si>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</si>
  <si>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</si>
  <si>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</si>
  <si>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</si>
  <si>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</si>
  <si>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</si>
  <si>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</si>
  <si>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</si>
  <si>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</si>
  <si>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</si>
  <si>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</si>
  <si>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</si>
  <si>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</si>
  <si>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</si>
  <si>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</si>
  <si>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</si>
  <si>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</si>
  <si>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</si>
  <si>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</si>
  <si>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</si>
  <si>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</si>
  <si>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</si>
  <si>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</si>
  <si>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</si>
  <si>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</si>
  <si>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</si>
  <si>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</si>
  <si>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</si>
  <si>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</si>
  <si>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</si>
  <si>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</si>
  <si>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</si>
  <si>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</si>
  <si>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</si>
  <si>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</si>
  <si>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</si>
  <si>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</si>
  <si>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</si>
  <si>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</si>
  <si>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</si>
  <si>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</si>
  <si>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</si>
  <si>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</si>
  <si>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</si>
  <si>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</si>
  <si>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</si>
  <si>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</si>
  <si>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</si>
  <si>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</si>
  <si>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</si>
  <si>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</si>
  <si>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</si>
  <si>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</si>
  <si>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</si>
  <si>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</si>
  <si>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</si>
  <si>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</si>
  <si>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</si>
  <si>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</si>
  <si>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</si>
  <si>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</si>
  <si>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</si>
  <si>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</si>
  <si>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</si>
  <si>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</si>
  <si>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</si>
  <si>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</si>
  <si>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</si>
  <si>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</si>
  <si>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</si>
  <si>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</si>
  <si>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</si>
  <si>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</si>
  <si>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</si>
  <si>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</si>
  <si>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</si>
  <si>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</si>
  <si>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</si>
  <si>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</si>
  <si>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</si>
  <si>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</si>
  <si>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</si>
  <si>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</si>
  <si>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</si>
  <si>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</si>
  <si>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</si>
  <si>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</si>
  <si>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</si>
  <si>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</si>
  <si>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</si>
  <si>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</si>
  <si>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</si>
  <si>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</si>
  <si>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</si>
  <si>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</si>
  <si>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</si>
  <si>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</si>
  <si>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</si>
  <si>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</si>
  <si>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</si>
  <si>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</si>
  <si>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</si>
  <si>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</si>
  <si>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</si>
  <si>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</si>
  <si>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</si>
  <si>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</si>
  <si>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</si>
  <si>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</si>
  <si>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</si>
  <si>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</si>
  <si>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</si>
  <si>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</si>
  <si>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</si>
  <si>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</si>
  <si>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</si>
  <si>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</si>
  <si>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</si>
  <si>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</si>
  <si>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</si>
  <si>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</si>
  <si>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</si>
  <si>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</si>
  <si>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</si>
  <si>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</si>
  <si>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</si>
  <si>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</si>
  <si>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</si>
  <si>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</si>
  <si>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</si>
  <si>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</si>
  <si>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</si>
  <si>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</si>
  <si>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</si>
  <si>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</si>
  <si>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</si>
  <si>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</si>
  <si>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</si>
  <si>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</si>
  <si>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</si>
  <si>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</si>
  <si>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</si>
  <si>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</si>
  <si>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</si>
  <si>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</si>
  <si>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</si>
  <si>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</si>
  <si>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</si>
  <si>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</si>
  <si>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</si>
  <si>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</si>
  <si>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</si>
  <si>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</si>
  <si>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</si>
  <si>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</si>
  <si>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</si>
  <si>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</si>
  <si>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</si>
  <si>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</si>
  <si>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</si>
  <si>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</si>
  <si>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</si>
  <si>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</si>
  <si>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</si>
  <si>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</si>
  <si>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</si>
  <si>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</si>
  <si>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</si>
  <si>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</si>
  <si>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</si>
  <si>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</si>
  <si>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</si>
  <si>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</si>
  <si>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</si>
  <si>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</si>
  <si>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</si>
  <si>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</si>
  <si>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</si>
  <si>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</si>
  <si>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</si>
  <si>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</si>
  <si>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</si>
  <si>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</si>
  <si>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</si>
  <si>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</si>
  <si>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</si>
  <si>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</si>
  <si>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</si>
  <si>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</si>
  <si>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</si>
  <si>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</si>
  <si>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</si>
  <si>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</si>
  <si>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</si>
  <si>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</si>
  <si>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</si>
  <si>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</si>
  <si>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</si>
  <si>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</si>
  <si>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</si>
  <si>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</si>
  <si>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</si>
  <si>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</si>
  <si>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</si>
  <si>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</si>
  <si>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</si>
  <si>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</si>
  <si>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</si>
  <si>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</si>
  <si>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</si>
  <si>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</si>
  <si>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</si>
  <si>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</si>
  <si>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</si>
  <si>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</si>
  <si>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</si>
  <si>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</si>
  <si>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</si>
  <si>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</si>
  <si>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</si>
  <si>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</si>
  <si>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</si>
  <si>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</si>
  <si>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</si>
  <si>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</si>
  <si>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</si>
  <si>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</si>
  <si>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</si>
  <si>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</si>
  <si>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</si>
  <si>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</si>
  <si>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</si>
  <si>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</si>
  <si>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</si>
  <si>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</si>
  <si>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</si>
  <si>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</si>
  <si>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</si>
  <si>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</si>
  <si>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</si>
  <si>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</si>
  <si>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</si>
  <si>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</si>
  <si>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</si>
  <si>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</si>
  <si>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</si>
  <si>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</si>
  <si>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</si>
  <si>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</si>
  <si>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</si>
  <si>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</si>
  <si>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</si>
  <si>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</si>
  <si>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</si>
  <si>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</si>
  <si>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</si>
  <si>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</si>
  <si>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</si>
  <si>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</si>
  <si>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</si>
  <si>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</si>
  <si>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</si>
  <si>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</si>
  <si>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</si>
  <si>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</si>
  <si>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</si>
  <si>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</si>
  <si>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</si>
  <si>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</si>
  <si>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</si>
  <si>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</si>
  <si>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</si>
  <si>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</si>
  <si>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</si>
  <si>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</si>
  <si>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</si>
  <si>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</si>
  <si>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</si>
  <si>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</si>
  <si>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</si>
  <si>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</si>
  <si>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</si>
  <si>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</si>
  <si>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</si>
  <si>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</si>
  <si>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</si>
  <si>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</si>
  <si>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</si>
  <si>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</si>
  <si>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</si>
  <si>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</si>
  <si>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</si>
  <si>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</si>
  <si>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</si>
  <si>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</si>
  <si>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</si>
  <si>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</si>
  <si>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</si>
  <si>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</si>
  <si>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</si>
  <si>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</si>
  <si>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</si>
  <si>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</si>
  <si>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</si>
  <si>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</si>
  <si>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</si>
  <si>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</si>
  <si>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</si>
  <si>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</si>
  <si>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</si>
  <si>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</si>
  <si>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</si>
  <si>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</si>
  <si>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</si>
  <si>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</si>
  <si>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</si>
  <si>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</si>
  <si>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</si>
  <si>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</si>
  <si>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</si>
  <si>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</si>
  <si>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</si>
  <si>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</si>
  <si>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</si>
  <si>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</si>
  <si>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</si>
  <si>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</si>
  <si>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</si>
  <si>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</si>
  <si>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</si>
  <si>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</si>
  <si>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</si>
  <si>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</si>
  <si>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</si>
  <si>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</si>
  <si>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</si>
  <si>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</si>
  <si>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</si>
  <si>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</si>
  <si>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</si>
  <si>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</si>
  <si>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</si>
  <si>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</si>
  <si>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</si>
  <si>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</si>
  <si>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</si>
  <si>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</si>
  <si>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</si>
  <si>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</si>
  <si>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</si>
  <si>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</si>
  <si>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</si>
  <si>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</si>
  <si>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</si>
  <si>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</si>
  <si>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</si>
  <si>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</si>
  <si>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</si>
  <si>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</si>
  <si>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</si>
  <si>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</si>
  <si>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</si>
  <si>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</si>
  <si>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</si>
  <si>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</si>
  <si>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</si>
  <si>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</si>
  <si>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</si>
  <si>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</si>
  <si>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</si>
  <si>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</si>
  <si>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</si>
  <si>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</si>
  <si>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</si>
  <si>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</si>
  <si>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</si>
  <si>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</si>
  <si>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</si>
  <si>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</si>
  <si>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</si>
  <si>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</si>
  <si>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</si>
  <si>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</si>
  <si>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</si>
  <si>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</si>
  <si>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</si>
  <si>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</si>
  <si>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</si>
  <si>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</si>
  <si>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</si>
  <si>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</si>
  <si>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</si>
  <si>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</si>
  <si>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</si>
  <si>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</si>
  <si>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</si>
  <si>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</si>
  <si>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</si>
  <si>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</si>
  <si>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</si>
  <si>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</si>
  <si>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</si>
  <si>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</si>
  <si>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</si>
  <si>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</si>
  <si>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</si>
  <si>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</si>
  <si>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</si>
  <si>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</si>
  <si>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</si>
  <si>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</si>
  <si>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</si>
  <si>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</si>
  <si>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</si>
  <si>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</si>
  <si>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</si>
  <si>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</si>
  <si>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</si>
  <si>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</si>
  <si>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</si>
  <si>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</si>
  <si>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</si>
  <si>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</si>
  <si>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</si>
  <si>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</si>
  <si>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</si>
  <si>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</si>
  <si>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</si>
  <si>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</si>
  <si>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</si>
  <si>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</si>
  <si>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</si>
  <si>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</si>
  <si>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</si>
  <si>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</si>
  <si>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</si>
  <si>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</si>
  <si>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</si>
  <si>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</si>
  <si>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</si>
  <si>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</si>
  <si>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</si>
  <si>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</si>
  <si>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</si>
  <si>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</si>
  <si>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</si>
  <si>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</si>
  <si>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</si>
  <si>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</si>
  <si>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</si>
  <si>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</si>
  <si>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</si>
  <si>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</si>
  <si>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</si>
  <si>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</si>
  <si>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</si>
  <si>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</si>
  <si>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</si>
  <si>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</si>
  <si>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</si>
  <si>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</si>
  <si>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</si>
  <si>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</si>
  <si>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</si>
  <si>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</si>
  <si>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</si>
  <si>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</si>
  <si>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</si>
  <si>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</si>
  <si>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</si>
  <si>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</si>
  <si>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</si>
  <si>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</si>
  <si>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</si>
  <si>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</si>
  <si>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</si>
  <si>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</si>
  <si>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</si>
  <si>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</si>
  <si>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</si>
  <si>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</si>
  <si>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</si>
  <si>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</si>
  <si>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</si>
  <si>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</si>
  <si>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</si>
  <si>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</si>
  <si>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</si>
  <si>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</si>
  <si>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</si>
  <si>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</si>
  <si>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</si>
  <si>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</si>
  <si>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</si>
  <si>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</si>
  <si>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</si>
  <si>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</si>
  <si>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</si>
  <si>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</si>
  <si>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</si>
  <si>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</si>
  <si>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</si>
  <si>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</si>
  <si>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</si>
  <si>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</si>
  <si>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</si>
  <si>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</si>
  <si>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</si>
  <si>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</si>
  <si>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</si>
  <si>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</si>
  <si>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</si>
  <si>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</si>
  <si>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</si>
  <si>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</si>
  <si>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</si>
  <si>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</si>
  <si>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</si>
  <si>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</si>
  <si>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</si>
  <si>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</si>
  <si>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</si>
  <si>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</si>
  <si>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</si>
  <si>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</si>
  <si>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</si>
  <si>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</si>
  <si>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</si>
  <si>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</si>
  <si>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</si>
  <si>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</si>
  <si>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</si>
  <si>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</si>
  <si>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</si>
  <si>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</si>
  <si>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</si>
  <si>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</si>
  <si>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</si>
  <si>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</si>
  <si>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</si>
  <si>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</si>
  <si>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</si>
  <si>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</si>
  <si>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</si>
  <si>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</si>
  <si>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</si>
  <si>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</si>
  <si>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</si>
  <si>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</si>
  <si>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</si>
  <si>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</si>
  <si>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</si>
  <si>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</si>
  <si>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</si>
  <si>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</si>
  <si>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</si>
  <si>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</si>
  <si>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</si>
  <si>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</si>
  <si>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</si>
  <si>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</si>
  <si>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</si>
  <si>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</si>
  <si>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</si>
  <si>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</si>
  <si>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</si>
  <si>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</si>
  <si>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</si>
  <si>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</si>
  <si>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</si>
  <si>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</si>
  <si>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</si>
  <si>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</si>
  <si>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</si>
  <si>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</si>
  <si>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</si>
  <si>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</si>
  <si>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</si>
  <si>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</si>
  <si>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</si>
  <si>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</si>
  <si>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</si>
  <si>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</si>
  <si>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</si>
  <si>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</si>
  <si>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</si>
  <si>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</si>
  <si>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</si>
  <si>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</si>
  <si>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</si>
  <si>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</si>
  <si>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</si>
  <si>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</si>
  <si>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</si>
  <si>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</si>
  <si>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</si>
  <si>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</si>
  <si>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</si>
  <si>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</si>
  <si>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</si>
  <si>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</si>
  <si>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</si>
  <si>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</si>
  <si>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</si>
  <si>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</si>
  <si>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</si>
  <si>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</si>
  <si>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</si>
  <si>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</si>
  <si>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</si>
  <si>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</si>
  <si>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</si>
  <si>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</si>
  <si>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</si>
  <si>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</si>
  <si>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</si>
  <si>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</si>
  <si>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</si>
  <si>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</si>
  <si>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</si>
  <si>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</si>
  <si>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</si>
  <si>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</si>
  <si>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</si>
  <si>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</si>
  <si>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</si>
  <si>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</si>
  <si>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</si>
  <si>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</si>
  <si>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</si>
  <si>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</si>
  <si>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</si>
  <si>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</si>
  <si>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</si>
  <si>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</si>
  <si>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</si>
  <si>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</si>
  <si>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</si>
  <si>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</si>
  <si>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</si>
  <si>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</si>
  <si>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</si>
  <si>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</si>
  <si>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</si>
  <si>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</si>
  <si>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</si>
  <si>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</si>
  <si>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</si>
  <si>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</si>
  <si>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</si>
  <si>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</si>
  <si>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</si>
  <si>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</si>
  <si>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</si>
  <si>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</si>
  <si>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</si>
  <si>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</si>
  <si>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</si>
  <si>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</si>
  <si>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</si>
  <si>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</si>
  <si>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</si>
  <si>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</si>
  <si>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</si>
  <si>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</si>
  <si>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</si>
  <si>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</si>
  <si>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</si>
  <si>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</si>
  <si>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</si>
  <si>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</si>
  <si>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</si>
  <si>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</si>
  <si>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</si>
  <si>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</si>
  <si>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</si>
  <si>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</si>
  <si>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</si>
  <si>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</si>
  <si>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</si>
  <si>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</si>
  <si>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</si>
  <si>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</si>
  <si>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</si>
  <si>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</si>
  <si>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</si>
  <si>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</si>
  <si>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</si>
  <si>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</si>
  <si>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</si>
  <si>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</si>
  <si>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</si>
  <si>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</si>
  <si>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</si>
  <si>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</si>
  <si>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</si>
  <si>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</si>
  <si>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</si>
  <si>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</si>
  <si>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</si>
  <si>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</si>
  <si>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</si>
  <si>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</si>
  <si>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</si>
  <si>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</si>
  <si>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</si>
  <si>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</si>
  <si>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</si>
  <si>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</si>
  <si>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</si>
  <si>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</si>
  <si>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</si>
  <si>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</si>
  <si>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</si>
  <si>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</si>
  <si>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</si>
  <si>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</si>
  <si>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</si>
  <si>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</si>
  <si>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</si>
  <si>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</si>
  <si>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</si>
  <si>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</si>
  <si>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</si>
  <si>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</si>
  <si>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</si>
  <si>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</si>
  <si>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</si>
  <si>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</si>
  <si>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</si>
  <si>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</si>
  <si>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</si>
  <si>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</si>
  <si>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</si>
  <si>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</si>
  <si>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</si>
  <si>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</si>
  <si>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</si>
  <si>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</si>
  <si>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</si>
  <si>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</si>
  <si>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</si>
  <si>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</si>
  <si>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</si>
  <si>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</si>
  <si>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</si>
  <si>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</si>
  <si>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</si>
  <si>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</si>
  <si>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</si>
  <si>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</si>
  <si>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</si>
  <si>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</si>
  <si>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</si>
  <si>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</si>
  <si>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</si>
  <si>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</si>
  <si>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</si>
  <si>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</si>
  <si>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</si>
  <si>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</si>
  <si>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</si>
  <si>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</si>
  <si>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</si>
  <si>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</si>
  <si>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</si>
  <si>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</si>
  <si>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</si>
  <si>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</si>
  <si>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</si>
  <si>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</si>
  <si>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</si>
  <si>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</si>
  <si>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</si>
  <si>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</si>
  <si>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</si>
  <si>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</si>
  <si>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</si>
  <si>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</si>
  <si>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</si>
  <si>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</si>
  <si>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</si>
  <si>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</si>
  <si>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</si>
  <si>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</si>
  <si>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</si>
  <si>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</si>
  <si>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</si>
  <si>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</si>
  <si>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</si>
  <si>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</si>
  <si>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</si>
  <si>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</si>
  <si>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</si>
  <si>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</si>
  <si>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</si>
  <si>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</si>
  <si>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</si>
  <si>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</si>
  <si>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</si>
  <si>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</si>
  <si>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</si>
  <si>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</si>
  <si>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</si>
  <si>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</si>
  <si>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</si>
  <si>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</si>
  <si>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</si>
  <si>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</si>
  <si>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</si>
  <si>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</si>
  <si>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</si>
  <si>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</si>
  <si>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</si>
  <si>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</si>
  <si>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</si>
  <si>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</si>
  <si>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</si>
  <si>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</si>
  <si>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</si>
  <si>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</si>
  <si>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</si>
  <si>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</si>
  <si>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</si>
  <si>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</si>
  <si>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</si>
  <si>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</si>
  <si>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</si>
  <si>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</si>
  <si>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</si>
  <si>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</si>
  <si>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</si>
  <si>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</si>
  <si>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</si>
  <si>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</si>
  <si>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</si>
  <si>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</si>
  <si>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</si>
  <si>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</si>
  <si>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</si>
  <si>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</si>
  <si>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</si>
  <si>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</si>
  <si>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</si>
  <si>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</si>
  <si>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</si>
  <si>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</si>
  <si>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</si>
  <si>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</si>
  <si>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</si>
  <si>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</si>
  <si>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</si>
  <si>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</si>
  <si>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</si>
  <si>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</si>
  <si>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</si>
  <si>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</si>
  <si>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</si>
  <si>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</si>
  <si>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</si>
  <si>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</si>
  <si>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</si>
  <si>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</si>
  <si>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</si>
  <si>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</si>
  <si>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</si>
  <si>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</si>
  <si>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</si>
  <si>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</si>
  <si>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</si>
  <si>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</si>
  <si>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</si>
  <si>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</si>
  <si>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</si>
  <si>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</si>
  <si>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</si>
  <si>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</si>
  <si>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</si>
  <si>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</si>
  <si>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</si>
  <si>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</si>
  <si>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</si>
  <si>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</si>
  <si>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</si>
  <si>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</si>
  <si>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</si>
  <si>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</si>
  <si>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</si>
  <si>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</si>
  <si>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</si>
  <si>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</si>
  <si>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</si>
  <si>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</si>
  <si>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</si>
  <si>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</si>
  <si>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</si>
  <si>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</si>
  <si>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</si>
  <si>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</si>
  <si>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</si>
  <si>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</si>
  <si>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</si>
  <si>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</si>
  <si>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</si>
  <si>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</si>
  <si>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</si>
  <si>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</si>
  <si>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</si>
  <si>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</si>
  <si>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</si>
  <si>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</si>
  <si>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</si>
  <si>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</si>
  <si>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</si>
  <si>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</si>
  <si>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</si>
  <si>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</si>
  <si>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</si>
  <si>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</si>
  <si>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</si>
  <si>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</si>
  <si>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</si>
  <si>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</si>
  <si>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</si>
  <si>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</si>
  <si>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</si>
  <si>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</si>
  <si>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</si>
  <si>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</si>
  <si>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</si>
  <si>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</si>
  <si>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</si>
  <si>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</si>
  <si>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</si>
  <si>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</si>
  <si>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</si>
  <si>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</si>
  <si>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</si>
  <si>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</si>
  <si>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</si>
  <si>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</si>
  <si>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</si>
  <si>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</si>
  <si>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</si>
  <si>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</si>
  <si>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</si>
  <si>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</si>
  <si>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</si>
  <si>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</si>
  <si>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</si>
  <si>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</si>
  <si>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</si>
  <si>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</si>
  <si>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</si>
  <si>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</si>
  <si>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</si>
  <si>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</si>
  <si>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</si>
  <si>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</si>
  <si>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</si>
  <si>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</si>
  <si>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</si>
  <si>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</si>
  <si>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</si>
  <si>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</si>
  <si>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</si>
  <si>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</si>
  <si>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</si>
  <si>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</si>
  <si>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</si>
  <si>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</si>
  <si>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</si>
  <si>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</si>
  <si>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</si>
  <si>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</si>
  <si>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</si>
  <si>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</si>
  <si>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</si>
  <si>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</si>
  <si>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</si>
  <si>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</si>
  <si>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</si>
  <si>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</si>
  <si>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</si>
  <si>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</si>
  <si>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</si>
  <si>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</si>
  <si>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</si>
  <si>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</si>
  <si>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</si>
  <si>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</si>
  <si>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</si>
  <si>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</si>
  <si>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</si>
  <si>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</si>
  <si>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</si>
  <si>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</si>
  <si>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</si>
  <si>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</si>
  <si>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</si>
  <si>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</si>
  <si>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</si>
  <si>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</si>
  <si>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</si>
  <si>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</si>
  <si>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</si>
  <si>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</si>
  <si>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</si>
  <si>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</si>
  <si>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</si>
  <si>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</si>
  <si>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</si>
  <si>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</si>
  <si>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</si>
  <si>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</si>
  <si>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</si>
  <si>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</si>
  <si>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</si>
  <si>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</si>
  <si>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</si>
  <si>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</si>
  <si>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</si>
  <si>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</si>
  <si>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</si>
  <si>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</si>
  <si>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</si>
  <si>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</si>
  <si>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</si>
  <si>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</si>
  <si>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</si>
  <si>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</si>
  <si>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</si>
  <si>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</si>
  <si>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</si>
  <si>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</si>
  <si>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</si>
  <si>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</si>
  <si>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</si>
  <si>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</si>
  <si>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</si>
  <si>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</si>
  <si>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</si>
  <si>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</si>
  <si>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</si>
  <si>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</si>
  <si>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</si>
  <si>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</si>
  <si>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</si>
  <si>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</si>
  <si>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</si>
  <si>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</si>
  <si>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</si>
  <si>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</si>
  <si>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</si>
  <si>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</si>
  <si>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</si>
  <si>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</si>
  <si>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</si>
  <si>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</si>
  <si>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</si>
  <si>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</si>
  <si>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</si>
  <si>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</si>
  <si>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</si>
  <si>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</si>
  <si>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</si>
  <si>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</si>
  <si>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</si>
  <si>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</si>
  <si>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</si>
  <si>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</si>
  <si>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</si>
  <si>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</si>
  <si>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</si>
  <si>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</si>
  <si>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</si>
  <si>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</si>
  <si>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</si>
  <si>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</si>
  <si>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</si>
  <si>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</si>
  <si>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</si>
  <si>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</si>
  <si>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</si>
  <si>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</si>
  <si>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</si>
  <si>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</si>
  <si>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</si>
  <si>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</si>
  <si>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</si>
  <si>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</si>
  <si>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</si>
  <si>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</si>
  <si>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</si>
  <si>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</si>
  <si>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</si>
  <si>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</si>
  <si>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</si>
  <si>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</si>
  <si>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</si>
  <si>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</si>
  <si>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</si>
  <si>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</si>
  <si>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</si>
  <si>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</si>
  <si>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</si>
  <si>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</si>
  <si>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</si>
  <si>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</si>
  <si>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</si>
  <si>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</si>
  <si>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</si>
  <si>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</si>
  <si>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</si>
  <si>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</si>
  <si>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</si>
  <si>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</si>
  <si>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</si>
  <si>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</si>
  <si>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</si>
  <si>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</si>
  <si>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</si>
  <si>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</si>
  <si>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</si>
  <si>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</si>
  <si>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</si>
  <si>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</si>
  <si>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</si>
  <si>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</si>
  <si>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</si>
  <si>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</si>
  <si>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</si>
  <si>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</si>
  <si>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</si>
  <si>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</si>
  <si>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</si>
  <si>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</si>
  <si>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</si>
  <si>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</si>
  <si>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</si>
  <si>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</si>
  <si>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</si>
  <si>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</si>
  <si>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</si>
  <si>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</si>
  <si>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</si>
  <si>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</si>
  <si>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</si>
  <si>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</si>
  <si>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</si>
  <si>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</si>
  <si>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</si>
  <si>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</si>
  <si>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</si>
  <si>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</si>
  <si>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</si>
  <si>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</si>
  <si>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</si>
  <si>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</si>
  <si>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</si>
  <si>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</si>
  <si>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</si>
  <si>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</si>
  <si>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</si>
  <si>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</si>
  <si>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</si>
  <si>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</si>
  <si>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</si>
  <si>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</si>
  <si>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</si>
  <si>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</si>
  <si>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</si>
  <si>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</si>
  <si>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</si>
  <si>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</si>
  <si>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</si>
  <si>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</si>
  <si>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</si>
  <si>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</si>
  <si>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</si>
  <si>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</si>
  <si>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</si>
  <si>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</si>
  <si>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</si>
  <si>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</si>
  <si>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</si>
  <si>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</si>
  <si>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</si>
  <si>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</si>
  <si>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</si>
  <si>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</si>
  <si>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</si>
  <si>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</si>
  <si>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</si>
  <si>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</si>
  <si>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</si>
  <si>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</si>
  <si>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</si>
  <si>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</si>
  <si>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</si>
  <si>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</si>
  <si>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</si>
  <si>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</si>
  <si>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</si>
  <si>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</si>
  <si>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</si>
  <si>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</si>
  <si>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</si>
  <si>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</si>
  <si>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</si>
  <si>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</si>
  <si>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</si>
  <si>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</si>
  <si>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</si>
  <si>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</si>
  <si>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</si>
  <si>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</si>
  <si>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</si>
  <si>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</si>
  <si>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</si>
  <si>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</si>
  <si>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</si>
  <si>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</si>
  <si>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</si>
  <si>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</si>
  <si>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</si>
  <si>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</si>
  <si>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</si>
  <si>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</si>
  <si>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</si>
  <si>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</si>
  <si>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</si>
  <si>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</si>
  <si>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</si>
  <si>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</si>
  <si>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</si>
  <si>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</si>
  <si>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</si>
  <si>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</si>
  <si>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</si>
  <si>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</si>
  <si>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</si>
  <si>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</si>
  <si>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</si>
  <si>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</si>
  <si>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</si>
  <si>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</si>
  <si>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</si>
  <si>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</si>
  <si>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</si>
  <si>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</si>
  <si>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</si>
  <si>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</si>
  <si>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</si>
  <si>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</si>
  <si>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</si>
  <si>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</si>
  <si>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</si>
  <si>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</si>
  <si>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</si>
  <si>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</si>
  <si>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</si>
  <si>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</si>
  <si>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</si>
  <si>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</si>
  <si>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</si>
  <si>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</si>
  <si>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</si>
  <si>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</si>
  <si>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</si>
  <si>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</si>
  <si>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</si>
  <si>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</si>
  <si>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</si>
  <si>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</si>
  <si>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</si>
  <si>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</si>
  <si>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</si>
  <si>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</si>
  <si>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</si>
  <si>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</si>
  <si>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</si>
  <si>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</si>
  <si>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</si>
  <si>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</si>
  <si>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</si>
  <si>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</si>
  <si>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</si>
  <si>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</si>
  <si>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</si>
  <si>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</si>
  <si>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</si>
  <si>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</si>
  <si>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</si>
  <si>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</si>
  <si>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</si>
  <si>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</si>
  <si>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</si>
  <si>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</si>
  <si>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</si>
  <si>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</si>
  <si>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</si>
  <si>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</si>
  <si>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</si>
  <si>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</si>
  <si>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</si>
  <si>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</si>
  <si>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</si>
  <si>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</si>
  <si>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</si>
  <si>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</si>
  <si>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</si>
  <si>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</si>
  <si>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</si>
  <si>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</si>
  <si>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</si>
  <si>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</si>
  <si>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</si>
  <si>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</si>
  <si>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</si>
  <si>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</si>
  <si>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</si>
  <si>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</si>
  <si>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</si>
  <si>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</si>
  <si>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</si>
  <si>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</si>
  <si>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</si>
  <si>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</si>
  <si>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</si>
  <si>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</si>
  <si>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</si>
  <si>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</si>
  <si>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</si>
  <si>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</si>
  <si>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</si>
  <si>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</si>
  <si>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</si>
  <si>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</si>
  <si>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</si>
  <si>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</si>
  <si>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</si>
  <si>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</si>
  <si>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</si>
  <si>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</si>
  <si>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</si>
  <si>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</si>
  <si>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</si>
  <si>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</si>
  <si>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</si>
  <si>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</si>
  <si>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</si>
  <si>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</si>
  <si>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</si>
  <si>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</si>
  <si>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</si>
  <si>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</si>
  <si>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</si>
  <si>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</si>
  <si>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</si>
  <si>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</si>
  <si>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</si>
  <si>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</si>
  <si>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</si>
  <si>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</si>
  <si>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</si>
  <si>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</si>
  <si>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</si>
  <si>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</si>
  <si>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</si>
  <si>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</si>
  <si>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</si>
  <si>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</si>
  <si>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</si>
  <si>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</si>
  <si>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</si>
  <si>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</si>
  <si>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</si>
  <si>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</si>
  <si>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</si>
  <si>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</si>
  <si>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</si>
  <si>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</si>
  <si>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</si>
  <si>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</si>
  <si>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</si>
  <si>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</si>
  <si>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</si>
  <si>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</si>
  <si>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</si>
  <si>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</si>
  <si>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</si>
  <si>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</si>
  <si>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</si>
  <si>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</si>
  <si>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</si>
  <si>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</si>
  <si>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</si>
  <si>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</si>
  <si>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</si>
  <si>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</si>
  <si>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</si>
  <si>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</si>
  <si>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</si>
  <si>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</si>
  <si>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</si>
  <si>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</si>
  <si>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</si>
  <si>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</si>
  <si>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</si>
  <si>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</si>
  <si>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</si>
  <si>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</si>
  <si>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</si>
  <si>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</si>
  <si>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</si>
  <si>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</si>
  <si>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</si>
  <si>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</si>
  <si>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</si>
  <si>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</si>
  <si>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</si>
  <si>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</si>
  <si>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</si>
  <si>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</si>
  <si>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</si>
  <si>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</si>
  <si>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</si>
  <si>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</si>
  <si>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</si>
  <si>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</si>
  <si>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</si>
  <si>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</si>
  <si>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</si>
  <si>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</si>
  <si>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</si>
  <si>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</si>
  <si>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</si>
  <si>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</si>
  <si>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</si>
  <si>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</si>
  <si>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</si>
  <si>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</si>
  <si>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</si>
  <si>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</si>
  <si>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</si>
  <si>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</si>
  <si>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</si>
  <si>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</si>
  <si>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</si>
  <si>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</si>
  <si>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</si>
  <si>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</si>
  <si>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</si>
  <si>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</si>
  <si>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</si>
  <si>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</si>
  <si>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</si>
  <si>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</si>
  <si>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</si>
  <si>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</si>
  <si>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</si>
  <si>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</si>
  <si>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</si>
  <si>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</si>
  <si>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</si>
  <si>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</si>
  <si>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</si>
  <si>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</si>
  <si>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</si>
  <si>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</si>
  <si>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</si>
  <si>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</si>
  <si>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</si>
  <si>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</si>
  <si>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</si>
  <si>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</si>
  <si>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</si>
  <si>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</si>
  <si>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</si>
  <si>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</si>
  <si>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</si>
  <si>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</si>
  <si>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</si>
  <si>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</si>
  <si>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</si>
  <si>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</si>
  <si>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</si>
  <si>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</si>
  <si>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</si>
  <si>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</si>
  <si>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</si>
  <si>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</si>
  <si>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</si>
  <si>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</si>
  <si>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</si>
  <si>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</si>
  <si>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</si>
  <si>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</si>
  <si>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</si>
  <si>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</si>
  <si>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</si>
  <si>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</si>
  <si>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</si>
  <si>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</si>
  <si>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</si>
  <si>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</si>
  <si>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</si>
  <si>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</si>
  <si>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</si>
  <si>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</si>
  <si>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</si>
  <si>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</si>
  <si>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</si>
  <si>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</si>
  <si>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</si>
  <si>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</si>
  <si>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</si>
  <si>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</si>
  <si>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</si>
  <si>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</si>
  <si>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</si>
  <si>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</si>
  <si>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</si>
  <si>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</si>
  <si>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</si>
  <si>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</si>
  <si>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</si>
  <si>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</si>
  <si>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</si>
  <si>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</si>
  <si>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</si>
  <si>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</si>
  <si>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</si>
  <si>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</si>
  <si>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</si>
  <si>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</si>
  <si>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</si>
  <si>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</si>
  <si>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</si>
  <si>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</si>
  <si>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</si>
  <si>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</si>
  <si>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</si>
  <si>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</si>
  <si>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</si>
  <si>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</si>
  <si>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</si>
  <si>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</si>
  <si>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</si>
  <si>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</si>
  <si>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</si>
  <si>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</si>
  <si>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</si>
  <si>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</si>
  <si>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</si>
  <si>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</si>
  <si>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</si>
  <si>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</si>
  <si>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</si>
  <si>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</si>
  <si>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</si>
  <si>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</si>
  <si>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</si>
  <si>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</si>
  <si>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</si>
  <si>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</si>
  <si>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</si>
  <si>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</si>
  <si>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</si>
  <si>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</si>
  <si>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</si>
  <si>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</si>
  <si>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</si>
  <si>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</si>
  <si>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</si>
  <si>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</si>
  <si>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</si>
  <si>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</si>
  <si>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</si>
  <si>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</si>
  <si>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</si>
  <si>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</si>
  <si>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</si>
  <si>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</si>
  <si>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</si>
  <si>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</si>
  <si>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</si>
  <si>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</si>
  <si>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</si>
  <si>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</si>
  <si>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</si>
  <si>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</si>
  <si>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</si>
  <si>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</si>
  <si>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</si>
  <si>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</si>
  <si>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</si>
  <si>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</si>
  <si>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</si>
  <si>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</si>
  <si>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</si>
  <si>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</si>
  <si>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</si>
  <si>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</si>
  <si>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</si>
  <si>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</si>
  <si>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</si>
  <si>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</si>
  <si>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</si>
  <si>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</si>
  <si>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</si>
  <si>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</si>
  <si>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</si>
  <si>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</si>
  <si>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</si>
  <si>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</si>
  <si>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</si>
  <si>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</si>
  <si>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</si>
  <si>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</si>
  <si>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</si>
  <si>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</si>
  <si>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</si>
  <si>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</si>
  <si>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</si>
  <si>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</si>
  <si>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</si>
  <si>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</si>
  <si>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</si>
  <si>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</si>
  <si>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</si>
  <si>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</si>
  <si>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</si>
  <si>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</si>
  <si>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</si>
  <si>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</si>
  <si>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</si>
  <si>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</si>
  <si>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</si>
  <si>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</si>
  <si>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</si>
  <si>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</si>
  <si>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</si>
  <si>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</si>
  <si>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</si>
  <si>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</si>
  <si>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</si>
  <si>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</si>
  <si>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</si>
  <si>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</si>
  <si>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</si>
  <si>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</si>
  <si>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</si>
  <si>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</si>
  <si>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</si>
  <si>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</si>
  <si>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</si>
  <si>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</si>
  <si>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</si>
  <si>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</si>
  <si>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</si>
  <si>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</si>
  <si>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</si>
  <si>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</si>
  <si>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</si>
  <si>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</si>
  <si>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</si>
  <si>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</si>
  <si>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</si>
  <si>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</si>
  <si>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</si>
  <si>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</si>
  <si>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</si>
  <si>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</si>
  <si>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</si>
  <si>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</si>
  <si>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</si>
  <si>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</si>
  <si>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</si>
  <si>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</si>
  <si>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</si>
  <si>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</si>
  <si>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</si>
  <si>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</si>
  <si>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</si>
  <si>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</si>
  <si>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</si>
  <si>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</si>
  <si>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</si>
  <si>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</si>
  <si>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</si>
  <si>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</si>
  <si>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</si>
  <si>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</si>
  <si>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</si>
  <si>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</si>
  <si>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</si>
  <si>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</si>
  <si>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</si>
  <si>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</si>
  <si>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</si>
  <si>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</si>
  <si>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</si>
  <si>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</si>
  <si>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</si>
  <si>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</si>
  <si>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</si>
  <si>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</si>
  <si>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</si>
  <si>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</si>
  <si>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</si>
  <si>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</si>
  <si>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</si>
  <si>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</si>
  <si>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</si>
  <si>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</si>
  <si>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</si>
  <si>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</si>
  <si>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</si>
  <si>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</si>
  <si>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</si>
  <si>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</si>
  <si>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</si>
  <si>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</si>
  <si>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</si>
  <si>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</si>
  <si>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</si>
  <si>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</si>
  <si>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</si>
  <si>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</si>
  <si>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</si>
  <si>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</si>
  <si>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</si>
  <si>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</si>
  <si>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</si>
  <si>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</si>
  <si>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</si>
  <si>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</si>
  <si>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</si>
  <si>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</si>
  <si>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</si>
  <si>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</si>
  <si>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</si>
  <si>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</si>
  <si>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</si>
  <si>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</si>
  <si>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</si>
  <si>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</si>
  <si>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</si>
  <si>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</si>
  <si>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</si>
  <si>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</si>
  <si>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</si>
  <si>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</si>
  <si>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</si>
  <si>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</si>
  <si>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</si>
  <si>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</si>
  <si>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</si>
  <si>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</si>
  <si>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</si>
  <si>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</si>
  <si>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</si>
  <si>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</si>
  <si>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</si>
  <si>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</si>
  <si>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</si>
  <si>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</si>
  <si>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</si>
  <si>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</si>
  <si>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</si>
  <si>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</si>
  <si>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</si>
  <si>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</si>
  <si>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</si>
  <si>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</si>
  <si>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</si>
  <si>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</si>
  <si>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</si>
  <si>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</si>
  <si>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</si>
  <si>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</si>
  <si>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</si>
  <si>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</si>
  <si>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</si>
  <si>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</si>
  <si>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</si>
  <si>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</si>
  <si>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</si>
  <si>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</si>
  <si>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</si>
  <si>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</si>
  <si>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</si>
  <si>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</si>
  <si>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</si>
  <si>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</si>
  <si>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</si>
  <si>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</si>
  <si>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</si>
  <si>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</si>
  <si>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</si>
  <si>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</si>
  <si>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</si>
  <si>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</si>
  <si>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</si>
  <si>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</si>
  <si>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</si>
  <si>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</si>
  <si>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</si>
  <si>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</si>
  <si>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</si>
  <si>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</si>
  <si>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</si>
  <si>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</si>
  <si>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</si>
  <si>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</si>
  <si>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</si>
  <si>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</si>
  <si>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</si>
  <si>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</si>
  <si>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</si>
  <si>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</si>
  <si>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</si>
  <si>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</si>
  <si>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</si>
  <si>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</si>
  <si>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</si>
  <si>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</si>
  <si>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</si>
  <si>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</si>
  <si>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</si>
  <si>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</si>
  <si>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</si>
  <si>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</si>
  <si>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</si>
  <si>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</si>
  <si>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</si>
  <si>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</si>
  <si>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</si>
  <si>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</si>
  <si>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</si>
  <si>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</si>
  <si>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</si>
  <si>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</si>
  <si>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</si>
  <si>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</si>
  <si>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</si>
  <si>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</si>
  <si>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</si>
  <si>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</si>
  <si>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</si>
  <si>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</si>
  <si>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</si>
  <si>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</si>
  <si>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</si>
  <si>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</si>
  <si>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</si>
  <si>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</si>
  <si>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</si>
  <si>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</si>
  <si>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</si>
  <si>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</si>
  <si>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</si>
  <si>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</si>
  <si>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</si>
  <si>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</si>
  <si>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</si>
  <si>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</si>
  <si>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</si>
  <si>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</si>
  <si>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</si>
  <si>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</si>
  <si>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</si>
  <si>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</si>
  <si>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</si>
  <si>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</si>
  <si>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</si>
  <si>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</si>
  <si>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</si>
  <si>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</si>
  <si>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</si>
  <si>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</si>
  <si>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</si>
  <si>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</si>
  <si>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</si>
  <si>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</si>
  <si>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</si>
  <si>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</si>
  <si>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</si>
  <si>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</si>
  <si>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</si>
  <si>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</si>
  <si>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</si>
  <si>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</si>
  <si>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</si>
  <si>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</si>
  <si>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</si>
  <si>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</si>
  <si>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</si>
  <si>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</si>
  <si>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</si>
  <si>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</si>
  <si>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</si>
  <si>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</si>
  <si>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</si>
  <si>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</si>
  <si>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</si>
  <si>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</si>
  <si>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</si>
  <si>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</si>
  <si>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</si>
  <si>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</si>
  <si>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</si>
  <si>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</si>
  <si>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</si>
  <si>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</si>
  <si>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</si>
  <si>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</si>
  <si>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</si>
  <si>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</si>
  <si>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</si>
  <si>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</si>
  <si>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</si>
  <si>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</si>
  <si>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</si>
  <si>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</si>
  <si>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</si>
  <si>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</si>
  <si>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</si>
  <si>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</si>
  <si>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</si>
  <si>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</si>
  <si>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</si>
  <si>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</si>
  <si>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</si>
  <si>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</si>
  <si>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</si>
  <si>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</si>
  <si>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</si>
  <si>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</si>
  <si>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</si>
  <si>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</si>
  <si>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</si>
  <si>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</si>
  <si>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</si>
  <si>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</si>
  <si>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</si>
  <si>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</si>
  <si>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</si>
  <si>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</si>
  <si>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</si>
  <si>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</si>
  <si>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</si>
  <si>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</si>
  <si>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</si>
  <si>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</si>
  <si>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</si>
  <si>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</si>
  <si>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</si>
  <si>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</si>
  <si>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</si>
  <si>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</si>
  <si>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</si>
  <si>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</si>
  <si>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</si>
  <si>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</si>
  <si>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</si>
  <si>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</si>
  <si>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</si>
  <si>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</si>
  <si>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</si>
  <si>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</si>
  <si>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</si>
  <si>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</si>
  <si>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</si>
  <si>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</si>
  <si>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</si>
  <si>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</si>
  <si>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</si>
  <si>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</si>
  <si>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</si>
  <si>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</si>
  <si>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</si>
  <si>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</si>
  <si>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</si>
  <si>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</si>
  <si>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</si>
  <si>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</si>
  <si>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</si>
  <si>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</si>
  <si>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</si>
  <si>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</si>
  <si>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</si>
  <si>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</si>
  <si>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</si>
  <si>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</si>
  <si>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</si>
  <si>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</si>
  <si>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</si>
  <si>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</si>
  <si>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</si>
  <si>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</si>
  <si>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</si>
  <si>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</si>
  <si>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</si>
  <si>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</si>
  <si>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</si>
  <si>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</si>
  <si>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</si>
  <si>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</si>
  <si>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</si>
  <si>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</si>
  <si>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</si>
  <si>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</si>
  <si>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</si>
  <si>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</si>
  <si>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</si>
  <si>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</si>
  <si>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</si>
  <si>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</si>
  <si>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</si>
  <si>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</si>
  <si>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</si>
  <si>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</si>
  <si>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</si>
  <si>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</si>
  <si>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</si>
  <si>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</si>
  <si>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</si>
  <si>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</si>
  <si>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</si>
  <si>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</si>
  <si>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</si>
  <si>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</si>
  <si>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</si>
  <si>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</si>
  <si>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</si>
  <si>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</si>
  <si>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</si>
  <si>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</si>
  <si>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</si>
  <si>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</si>
  <si>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</si>
  <si>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</si>
  <si>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</si>
  <si>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</si>
  <si>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</si>
  <si>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</si>
  <si>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</si>
  <si>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</si>
  <si>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</si>
  <si>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</si>
  <si>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</si>
  <si>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</si>
  <si>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</si>
  <si>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</si>
  <si>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</si>
  <si>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</si>
  <si>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</si>
  <si>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</si>
  <si>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</si>
  <si>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</si>
  <si>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</si>
  <si>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</si>
  <si>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</si>
  <si>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</si>
  <si>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</si>
  <si>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</si>
  <si>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</si>
  <si>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</si>
  <si>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</si>
  <si>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</si>
  <si>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</si>
  <si>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</si>
  <si>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</si>
  <si>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</si>
  <si>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</si>
  <si>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</si>
  <si>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</si>
  <si>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</si>
  <si>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</si>
  <si>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</si>
  <si>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</si>
  <si>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</si>
  <si>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</si>
  <si>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</si>
  <si>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</si>
  <si>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</si>
  <si>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</si>
  <si>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</si>
  <si>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</si>
  <si>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</si>
  <si>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</si>
  <si>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</si>
  <si>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</si>
  <si>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</si>
  <si>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</si>
  <si>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</si>
  <si>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</si>
  <si>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</si>
  <si>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</si>
  <si>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</si>
  <si>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</si>
  <si>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</si>
  <si>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</si>
  <si>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</si>
  <si>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</si>
  <si>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</si>
  <si>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</si>
  <si>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</si>
  <si>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</si>
  <si>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</si>
  <si>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</si>
  <si>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</si>
  <si>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</si>
  <si>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</si>
  <si>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</si>
  <si>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</si>
  <si>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</si>
  <si>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</si>
  <si>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</si>
  <si>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</si>
  <si>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</si>
  <si>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</si>
  <si>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</si>
  <si>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</si>
  <si>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</si>
  <si>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</si>
  <si>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</si>
  <si>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</si>
  <si>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</si>
  <si>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</si>
  <si>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</si>
  <si>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</si>
  <si>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</si>
  <si>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</si>
  <si>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</si>
  <si>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</si>
  <si>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</si>
  <si>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</si>
  <si>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</si>
  <si>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</si>
  <si>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</si>
  <si>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</si>
  <si>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</si>
  <si>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</si>
  <si>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</si>
  <si>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</si>
  <si>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</si>
  <si>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</si>
  <si>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</si>
  <si>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</si>
  <si>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</si>
  <si>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</si>
  <si>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</si>
  <si>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</si>
  <si>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</si>
  <si>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</si>
  <si>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</si>
  <si>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</si>
  <si>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</si>
  <si>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</si>
  <si>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</si>
  <si>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</si>
  <si>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</si>
  <si>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</si>
  <si>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</si>
  <si>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</si>
  <si>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</si>
  <si>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</si>
  <si>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</si>
  <si>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</si>
  <si>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</si>
  <si>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</si>
  <si>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</si>
  <si>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</si>
  <si>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</si>
  <si>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</si>
  <si>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</si>
  <si>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</si>
  <si>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</si>
  <si>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</si>
  <si>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</si>
  <si>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</si>
  <si>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</si>
  <si>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</si>
  <si>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</si>
  <si>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</si>
  <si>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</si>
  <si>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</si>
  <si>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</si>
  <si>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</si>
  <si>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</si>
  <si>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</si>
  <si>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</si>
  <si>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</si>
  <si>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</si>
  <si>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</si>
  <si>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</si>
  <si>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</si>
  <si>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</si>
  <si>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</si>
  <si>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</si>
  <si>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</si>
  <si>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</si>
  <si>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</si>
  <si>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</si>
  <si>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</si>
  <si>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</si>
  <si>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</si>
  <si>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</si>
  <si>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</si>
  <si>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</si>
  <si>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</si>
  <si>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</si>
  <si>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</si>
  <si>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</si>
  <si>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</si>
  <si>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</si>
  <si>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</si>
  <si>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</si>
  <si>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</si>
  <si>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</si>
  <si>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</si>
  <si>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</si>
  <si>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</si>
  <si>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</si>
  <si>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</si>
  <si>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</si>
  <si>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</si>
  <si>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</si>
  <si>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</si>
  <si>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</si>
  <si>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</si>
  <si>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</si>
  <si>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</si>
  <si>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</si>
  <si>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</si>
  <si>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</si>
  <si>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</si>
  <si>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</si>
  <si>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</si>
  <si>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</si>
  <si>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</si>
  <si>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</si>
  <si>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</si>
  <si>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</si>
  <si>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</si>
  <si>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</si>
  <si>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</si>
  <si>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</si>
  <si>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</si>
  <si>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</si>
  <si>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</si>
  <si>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</si>
  <si>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</si>
  <si>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</si>
  <si>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</si>
  <si>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</si>
  <si>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</si>
  <si>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</si>
  <si>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</si>
  <si>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</si>
  <si>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</si>
  <si>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</si>
  <si>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</si>
  <si>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</si>
  <si>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</si>
  <si>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</si>
  <si>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</si>
  <si>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</si>
  <si>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</si>
  <si>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</si>
  <si>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</si>
  <si>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</si>
  <si>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</si>
  <si>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</si>
  <si>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</si>
  <si>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</si>
  <si>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</si>
  <si>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</si>
  <si>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</si>
  <si>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</si>
  <si>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</si>
  <si>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</si>
  <si>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</si>
  <si>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</si>
  <si>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</si>
  <si>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</si>
  <si>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</si>
  <si>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</si>
  <si>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</si>
  <si>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</si>
  <si>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</si>
  <si>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</si>
  <si>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</si>
  <si>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</si>
  <si>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</si>
  <si>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</si>
  <si>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</si>
  <si>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</si>
  <si>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</si>
  <si>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</si>
  <si>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</si>
  <si>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</si>
  <si>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</si>
  <si>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</si>
  <si>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</si>
  <si>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</si>
  <si>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</si>
  <si>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</si>
  <si>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</si>
  <si>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</si>
  <si>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</si>
  <si>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</si>
  <si>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</si>
  <si>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</si>
  <si>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</si>
  <si>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</si>
  <si>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</si>
  <si>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</si>
  <si>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</si>
  <si>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</si>
  <si>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</si>
  <si>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</si>
  <si>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</si>
  <si>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</si>
  <si>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</si>
  <si>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</si>
  <si>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</si>
  <si>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</si>
  <si>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</si>
  <si>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</si>
  <si>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</si>
  <si>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</si>
  <si>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</si>
  <si>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</si>
  <si>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</si>
  <si>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</si>
  <si>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</si>
  <si>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</si>
  <si>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</si>
  <si>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</si>
  <si>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</si>
  <si>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</si>
  <si>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</si>
  <si>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</si>
  <si>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</si>
  <si>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</si>
  <si>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</si>
  <si>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</si>
  <si>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</si>
  <si>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</si>
  <si>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</si>
  <si>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</si>
  <si>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</si>
  <si>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</si>
  <si>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</si>
  <si>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</si>
  <si>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</si>
  <si>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</si>
  <si>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</si>
  <si>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</si>
  <si>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</si>
  <si>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</si>
  <si>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</si>
  <si>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</si>
  <si>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</si>
  <si>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</si>
  <si>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</si>
  <si>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</si>
  <si>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</si>
  <si>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</si>
  <si>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</si>
  <si>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</si>
  <si>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</si>
  <si>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</si>
  <si>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</si>
  <si>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</si>
  <si>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</si>
  <si>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</si>
  <si>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</si>
  <si>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</si>
  <si>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</si>
  <si>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</si>
  <si>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</si>
  <si>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</si>
  <si>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</si>
  <si>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</si>
  <si>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</si>
  <si>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</si>
  <si>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</si>
  <si>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</si>
  <si>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</si>
  <si>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</si>
  <si>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</si>
  <si>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</si>
  <si>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</si>
  <si>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</si>
  <si>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</si>
  <si>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</si>
  <si>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</si>
  <si>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</si>
  <si>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</si>
  <si>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</si>
  <si>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</si>
  <si>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</si>
  <si>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</si>
  <si>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</si>
  <si>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</si>
  <si>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</si>
  <si>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</si>
  <si>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</si>
  <si>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</si>
  <si>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</si>
  <si>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</si>
  <si>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</si>
  <si>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</si>
  <si>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</si>
  <si>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</si>
  <si>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</si>
  <si>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</si>
  <si>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</si>
  <si>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</si>
  <si>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</si>
  <si>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</si>
  <si>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</si>
  <si>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</si>
  <si>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</si>
  <si>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</si>
  <si>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</si>
  <si>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</si>
  <si>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</si>
  <si>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</si>
  <si>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</si>
  <si>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</si>
  <si>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</si>
  <si>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</si>
  <si>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</si>
  <si>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</si>
  <si>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</si>
  <si>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</si>
  <si>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</si>
  <si>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</si>
  <si>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</si>
  <si>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</si>
  <si>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</si>
  <si>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</si>
  <si>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</si>
  <si>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</si>
  <si>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</si>
  <si>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</si>
  <si>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</si>
  <si>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</si>
  <si>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</si>
  <si>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</si>
  <si>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</si>
  <si>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</si>
  <si>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</si>
  <si>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</si>
  <si>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</si>
  <si>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</si>
  <si>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</si>
  <si>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</si>
  <si>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</si>
  <si>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</si>
  <si>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</si>
  <si>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</si>
  <si>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</si>
  <si>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</si>
  <si>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</si>
  <si>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</si>
  <si>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</si>
  <si>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</si>
  <si>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</si>
  <si>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</si>
  <si>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</si>
  <si>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</si>
  <si>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</si>
  <si>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</si>
  <si>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</si>
  <si>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</si>
  <si>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</si>
  <si>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</si>
  <si>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</si>
  <si>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</si>
  <si>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</si>
  <si>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</si>
  <si>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</si>
  <si>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</si>
  <si>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</si>
  <si>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</si>
  <si>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</si>
  <si>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</si>
  <si>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</si>
  <si>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</si>
  <si>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</si>
  <si>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</si>
  <si>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</si>
  <si>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</si>
  <si>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</si>
  <si>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</si>
  <si>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</si>
  <si>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</si>
  <si>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</si>
  <si>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</si>
  <si>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</si>
  <si>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</si>
  <si>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</si>
  <si>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</si>
  <si>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</si>
  <si>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</si>
  <si>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</si>
  <si>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</si>
  <si>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</si>
  <si>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</si>
  <si>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</si>
  <si>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</si>
  <si>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</si>
  <si>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</si>
  <si>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</si>
  <si>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</si>
  <si>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</si>
  <si>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</si>
  <si>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</si>
  <si>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</si>
  <si>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</si>
  <si>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</si>
  <si>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</si>
  <si>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</si>
  <si>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</si>
  <si>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</si>
  <si>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</si>
  <si>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</si>
  <si>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</si>
  <si>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</si>
  <si>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</si>
  <si>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</si>
  <si>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</si>
  <si>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</si>
  <si>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</si>
  <si>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</si>
  <si>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</si>
  <si>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</si>
  <si>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</si>
  <si>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</si>
  <si>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</si>
  <si>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</si>
  <si>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</si>
  <si>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</si>
  <si>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</si>
  <si>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</si>
  <si>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</si>
  <si>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</si>
  <si>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</si>
  <si>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</si>
  <si>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</si>
  <si>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</si>
  <si>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</si>
  <si>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</si>
  <si>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</si>
  <si>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</si>
  <si>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</si>
  <si>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</si>
  <si>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</si>
  <si>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</si>
  <si>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</si>
  <si>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</si>
  <si>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</si>
  <si>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</si>
  <si>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</si>
  <si>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</si>
  <si>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</si>
  <si>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</si>
  <si>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</si>
  <si>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</si>
  <si>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</si>
  <si>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</si>
  <si>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</si>
  <si>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</si>
  <si>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</si>
  <si>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</si>
  <si>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</si>
  <si>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</si>
  <si>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</si>
  <si>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</si>
  <si>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</si>
  <si>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</si>
  <si>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</si>
  <si>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</si>
  <si>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</si>
  <si>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</si>
  <si>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</si>
  <si>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</si>
  <si>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</si>
  <si>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</si>
  <si>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</si>
  <si>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</si>
  <si>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</si>
  <si>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</si>
  <si>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</si>
  <si>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</si>
  <si>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</si>
  <si>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</si>
  <si>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</si>
  <si>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</si>
  <si>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</si>
  <si>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</si>
  <si>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</si>
  <si>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</si>
  <si>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</si>
  <si>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</si>
  <si>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</si>
  <si>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</si>
  <si>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</si>
  <si>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</si>
  <si>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</si>
  <si>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</si>
  <si>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</si>
  <si>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</si>
  <si>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</si>
  <si>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</si>
  <si>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</si>
  <si>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</si>
  <si>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</si>
  <si>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</si>
  <si>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</si>
  <si>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</si>
  <si>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</si>
  <si>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</si>
  <si>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</si>
  <si>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</si>
  <si>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</si>
  <si>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</si>
  <si>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</si>
  <si>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</si>
  <si>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</si>
  <si>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</si>
  <si>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</si>
  <si>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</si>
  <si>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</si>
  <si>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</si>
  <si>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</si>
  <si>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</si>
  <si>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</si>
  <si>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</si>
  <si>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</si>
  <si>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</si>
  <si>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</si>
  <si>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</si>
  <si>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</si>
  <si>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</si>
  <si>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</si>
  <si>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</si>
  <si>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</si>
  <si>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</si>
  <si>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</si>
  <si>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</si>
  <si>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</si>
  <si>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</si>
  <si>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</si>
  <si>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</si>
  <si>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</si>
  <si>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</si>
  <si>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</si>
  <si>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</si>
  <si>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</si>
  <si>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</si>
  <si>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</si>
  <si>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</si>
  <si>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</si>
  <si>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</si>
  <si>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</si>
  <si>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</si>
  <si>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</si>
  <si>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</si>
  <si>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</si>
  <si>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</si>
  <si>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</si>
  <si>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</si>
  <si>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</si>
  <si>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</si>
  <si>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</si>
  <si>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</si>
  <si>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</si>
  <si>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</si>
  <si>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</si>
  <si>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</si>
  <si>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</si>
  <si>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</si>
  <si>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</si>
  <si>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</si>
  <si>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</si>
  <si>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</si>
  <si>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</si>
  <si>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</si>
  <si>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</si>
  <si>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</si>
  <si>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</si>
  <si>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</si>
  <si>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</si>
  <si>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</si>
  <si>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</si>
  <si>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</si>
  <si>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</si>
  <si>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</si>
  <si>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</si>
  <si>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</si>
  <si>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</si>
  <si>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</si>
  <si>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</si>
  <si>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</si>
  <si>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</si>
  <si>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</si>
  <si>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</si>
  <si>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</si>
  <si>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</si>
  <si>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</si>
  <si>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</si>
  <si>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</si>
  <si>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</si>
  <si>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</si>
  <si>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</si>
  <si>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</si>
  <si>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</si>
  <si>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</si>
  <si>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</si>
  <si>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</si>
  <si>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</si>
  <si>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</si>
  <si>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</si>
  <si>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</si>
  <si>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</si>
  <si>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</si>
  <si>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</si>
  <si>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</si>
  <si>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</si>
  <si>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</si>
  <si>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</si>
  <si>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</si>
  <si>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</si>
  <si>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</si>
  <si>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</si>
  <si>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</si>
  <si>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</si>
  <si>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</si>
  <si>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</si>
  <si>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</si>
  <si>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</si>
  <si>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</si>
  <si>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</si>
  <si>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</si>
  <si>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</si>
  <si>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</si>
  <si>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</si>
  <si>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</si>
  <si>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</si>
  <si>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</si>
  <si>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</si>
  <si>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</si>
  <si>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</si>
  <si>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</si>
  <si>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</si>
  <si>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</si>
  <si>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</si>
  <si>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</si>
  <si>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</si>
  <si>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</si>
  <si>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</si>
  <si>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</si>
  <si>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</si>
  <si>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</si>
  <si>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</si>
  <si>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</si>
  <si>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</si>
  <si>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</si>
  <si>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</si>
  <si>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</si>
  <si>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</si>
  <si>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</si>
  <si>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</si>
  <si>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</si>
  <si>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</si>
  <si>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</si>
  <si>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</si>
  <si>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</si>
  <si>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</si>
  <si>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</si>
  <si>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</si>
  <si>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</si>
  <si>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</si>
  <si>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</si>
  <si>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</si>
  <si>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</si>
  <si>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</si>
  <si>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</si>
  <si>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</si>
  <si>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</si>
  <si>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</si>
  <si>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</si>
  <si>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</si>
  <si>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</si>
  <si>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</si>
  <si>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</si>
  <si>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</si>
  <si>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</si>
  <si>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</si>
  <si>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</si>
  <si>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</si>
  <si>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</si>
  <si>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</si>
  <si>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</si>
  <si>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</si>
  <si>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</si>
  <si>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</si>
  <si>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</si>
  <si>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</si>
  <si>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</si>
  <si>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</si>
  <si>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</si>
  <si>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</si>
  <si>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</si>
  <si>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</si>
  <si>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</si>
  <si>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</si>
  <si>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</si>
  <si>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</si>
  <si>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</si>
  <si>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</si>
  <si>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</si>
  <si>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</si>
  <si>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</si>
  <si>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</si>
  <si>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</si>
  <si>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</si>
  <si>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</si>
  <si>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</si>
  <si>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</si>
  <si>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</si>
  <si>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</si>
  <si>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</si>
  <si>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</si>
  <si>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</si>
  <si>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</si>
  <si>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</si>
  <si>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</si>
  <si>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</si>
  <si>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</si>
  <si>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</si>
  <si>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</si>
  <si>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</si>
  <si>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</si>
  <si>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</si>
  <si>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</si>
  <si>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</si>
  <si>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</si>
  <si>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</si>
  <si>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</si>
  <si>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</si>
  <si>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</si>
  <si>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</si>
  <si>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</si>
  <si>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</si>
  <si>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</si>
  <si>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</si>
  <si>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</si>
  <si>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</si>
  <si>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</si>
  <si>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</si>
  <si>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</si>
  <si>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</si>
  <si>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</si>
  <si>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</si>
  <si>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</si>
  <si>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</si>
  <si>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</si>
  <si>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</si>
  <si>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</si>
  <si>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</si>
  <si>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</si>
  <si>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</si>
  <si>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</si>
  <si>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</si>
  <si>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</si>
  <si>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</si>
  <si>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</si>
  <si>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</si>
  <si>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</si>
  <si>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</si>
  <si>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</si>
  <si>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</si>
  <si>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</si>
  <si>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</si>
  <si>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</si>
  <si>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</si>
  <si>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</si>
  <si>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</si>
  <si>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</si>
  <si>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</si>
  <si>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</si>
  <si>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</si>
  <si>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</si>
  <si>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</si>
  <si>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</si>
  <si>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</si>
  <si>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</si>
  <si>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</si>
  <si>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</si>
  <si>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</si>
  <si>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</si>
  <si>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</si>
  <si>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</si>
  <si>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</si>
  <si>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</si>
  <si>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</si>
  <si>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</si>
  <si>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</si>
  <si>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</si>
  <si>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</si>
  <si>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</si>
  <si>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</si>
  <si>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</si>
  <si>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</si>
  <si>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</si>
  <si>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</si>
  <si>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</si>
  <si>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</si>
  <si>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</si>
  <si>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</si>
  <si>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</si>
  <si>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</si>
  <si>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</si>
  <si>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</si>
  <si>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</si>
  <si>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</si>
  <si>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</si>
  <si>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</si>
  <si>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</si>
  <si>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</si>
  <si>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</si>
  <si>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</si>
  <si>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</si>
  <si>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</si>
  <si>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</si>
  <si>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</si>
  <si>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</si>
  <si>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</si>
  <si>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</si>
  <si>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</si>
  <si>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</si>
  <si>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</si>
  <si>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</si>
  <si>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</si>
  <si>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</si>
  <si>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</si>
  <si>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</si>
  <si>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</si>
  <si>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</si>
  <si>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</si>
  <si>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</si>
  <si>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</si>
  <si>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</si>
  <si>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</si>
  <si>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</si>
  <si>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</si>
  <si>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</si>
  <si>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</si>
  <si>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</si>
  <si>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</si>
  <si>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</si>
  <si>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</si>
  <si>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</si>
  <si>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</si>
  <si>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</si>
  <si>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</si>
  <si>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</si>
  <si>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</si>
  <si>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</si>
  <si>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</si>
  <si>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</si>
  <si>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</si>
  <si>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</si>
  <si>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</si>
  <si>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</si>
  <si>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</si>
  <si>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</si>
  <si>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</si>
  <si>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</si>
  <si>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</si>
  <si>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</si>
  <si>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</si>
  <si>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</si>
  <si>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</si>
  <si>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</si>
  <si>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</si>
  <si>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</si>
  <si>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</si>
  <si>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</si>
  <si>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</si>
  <si>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</si>
  <si>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</si>
  <si>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</si>
  <si>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</si>
  <si>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</si>
  <si>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</si>
  <si>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</si>
  <si>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</si>
  <si>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</si>
  <si>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</si>
  <si>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</si>
  <si>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</si>
  <si>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</si>
  <si>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</si>
  <si>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</si>
  <si>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</si>
  <si>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</si>
  <si>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</si>
  <si>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</si>
  <si>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</si>
  <si>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</si>
  <si>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</si>
  <si>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</si>
  <si>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</si>
  <si>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</si>
  <si>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</si>
  <si>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</si>
  <si>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</si>
  <si>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</si>
  <si>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</si>
  <si>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</si>
  <si>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</si>
  <si>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</si>
  <si>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</si>
  <si>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</si>
  <si>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</si>
  <si>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</si>
  <si>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</si>
  <si>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</si>
  <si>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</si>
  <si>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</si>
  <si>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</si>
  <si>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</si>
  <si>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</si>
  <si>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</si>
  <si>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</si>
  <si>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</si>
  <si>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</si>
  <si>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</si>
  <si>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</si>
  <si>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</si>
  <si>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</si>
  <si>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</si>
  <si>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</si>
  <si>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</si>
  <si>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</si>
  <si>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</si>
  <si>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</si>
  <si>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</si>
  <si>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</si>
  <si>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</si>
  <si>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</si>
  <si>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</si>
  <si>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</si>
  <si>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</si>
  <si>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</si>
  <si>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</si>
  <si>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</si>
  <si>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</si>
  <si>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</si>
  <si>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</si>
  <si>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</si>
  <si>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</si>
  <si>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</si>
  <si>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</si>
  <si>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</si>
  <si>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</si>
  <si>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</si>
  <si>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</si>
  <si>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</si>
  <si>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</si>
  <si>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</si>
  <si>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</si>
  <si>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</si>
  <si>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</si>
  <si>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</si>
  <si>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</si>
  <si>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</si>
  <si>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</si>
  <si>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</si>
  <si>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</si>
  <si>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</si>
  <si>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</si>
  <si>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</si>
  <si>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</si>
  <si>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</si>
  <si>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</si>
  <si>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</si>
  <si>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</si>
  <si>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</si>
  <si>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</si>
  <si>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</si>
  <si>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</si>
  <si>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</si>
  <si>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</si>
  <si>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</si>
  <si>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</si>
  <si>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</si>
  <si>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</si>
  <si>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</si>
  <si>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</si>
  <si>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</si>
  <si>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</si>
  <si>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</si>
  <si>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</si>
  <si>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</si>
  <si>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</si>
  <si>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</si>
  <si>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</si>
  <si>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</si>
  <si>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</si>
  <si>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</si>
  <si>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</si>
  <si>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</si>
  <si>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</si>
  <si>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</si>
  <si>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</si>
  <si>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</si>
  <si>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</si>
  <si>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</si>
  <si>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</si>
  <si>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</si>
  <si>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</si>
  <si>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</si>
  <si>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</si>
  <si>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</si>
  <si>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</si>
  <si>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</si>
  <si>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</si>
  <si>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</si>
  <si>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</si>
  <si>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</si>
  <si>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</si>
  <si>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</si>
  <si>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</si>
  <si>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</si>
  <si>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</si>
  <si>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</si>
  <si>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</si>
  <si>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</si>
  <si>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</si>
  <si>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</si>
  <si>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</si>
  <si>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</si>
  <si>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</si>
  <si>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</si>
  <si>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</si>
  <si>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</si>
  <si>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</si>
  <si>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</si>
  <si>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</si>
  <si>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</si>
  <si>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</si>
  <si>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</si>
  <si>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</si>
  <si>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</si>
  <si>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</si>
  <si>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</si>
  <si>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</si>
  <si>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</si>
  <si>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</si>
  <si>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</si>
  <si>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</si>
  <si>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</si>
  <si>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</si>
  <si>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</si>
  <si>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</si>
  <si>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</si>
  <si>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</si>
  <si>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</si>
  <si>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</si>
  <si>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</si>
  <si>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</si>
  <si>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</si>
  <si>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</si>
  <si>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</si>
  <si>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</si>
  <si>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</si>
  <si>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</si>
  <si>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</si>
  <si>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</si>
  <si>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</si>
  <si>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</si>
  <si>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</si>
  <si>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</si>
  <si>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</si>
  <si>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</si>
  <si>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</si>
  <si>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</si>
  <si>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</si>
  <si>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</si>
  <si>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</si>
  <si>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</si>
  <si>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</si>
  <si>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</si>
  <si>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</si>
  <si>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</si>
  <si>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</si>
  <si>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</si>
  <si>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</si>
  <si>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</si>
  <si>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</si>
  <si>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</si>
  <si>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</si>
  <si>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</si>
  <si>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</si>
  <si>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</si>
  <si>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</si>
  <si>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</si>
  <si>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</si>
  <si>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</si>
  <si>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</si>
  <si>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</si>
  <si>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</si>
  <si>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</si>
  <si>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</si>
  <si>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</si>
  <si>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</si>
  <si>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</si>
  <si>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</si>
  <si>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</si>
  <si>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</si>
  <si>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</si>
  <si>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</si>
  <si>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</si>
  <si>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</si>
  <si>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</si>
  <si>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</si>
  <si>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</si>
  <si>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</si>
  <si>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</si>
  <si>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</si>
  <si>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</si>
  <si>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</si>
  <si>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</si>
  <si>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</si>
  <si>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</si>
  <si>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</si>
  <si>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</si>
  <si>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</si>
  <si>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</si>
  <si>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</si>
  <si>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</si>
  <si>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</si>
  <si>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</si>
  <si>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</si>
  <si>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</si>
  <si>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</si>
  <si>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</si>
  <si>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</si>
  <si>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</si>
  <si>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</si>
  <si>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</si>
  <si>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</si>
  <si>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</si>
  <si>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</si>
  <si>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</si>
  <si>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</si>
  <si>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</si>
  <si>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</si>
  <si>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</si>
  <si>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</si>
  <si>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</si>
  <si>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</si>
  <si>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</si>
  <si>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</si>
  <si>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</si>
  <si>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</si>
  <si>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</si>
  <si>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</si>
  <si>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</si>
  <si>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</si>
  <si>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</si>
  <si>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</si>
  <si>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</si>
  <si>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</si>
  <si>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</si>
  <si>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</si>
  <si>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</si>
  <si>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</si>
  <si>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</si>
  <si>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</si>
  <si>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</si>
  <si>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</si>
  <si>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</si>
  <si>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</si>
  <si>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</si>
  <si>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</si>
  <si>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</si>
  <si>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</si>
  <si>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</si>
  <si>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</si>
  <si>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</si>
  <si>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</si>
  <si>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</si>
  <si>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</si>
  <si>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</si>
  <si>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</si>
  <si>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</si>
  <si>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</si>
  <si>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</si>
  <si>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</si>
  <si>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</si>
  <si>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</si>
  <si>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</si>
  <si>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</si>
  <si>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</si>
  <si>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</si>
  <si>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</si>
  <si>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</si>
  <si>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</si>
  <si>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</si>
  <si>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</si>
  <si>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</si>
  <si>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</si>
  <si>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</si>
  <si>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</si>
  <si>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</si>
  <si>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</si>
  <si>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</si>
  <si>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</si>
  <si>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</si>
  <si>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</si>
  <si>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</si>
  <si>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</si>
  <si>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</si>
  <si>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</si>
  <si>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</si>
  <si>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</si>
  <si>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</si>
  <si>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</si>
  <si>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</si>
  <si>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</si>
  <si>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</si>
  <si>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</si>
  <si>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</si>
  <si>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</si>
  <si>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</si>
  <si>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</si>
  <si>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</si>
  <si>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</si>
  <si>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</si>
  <si>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</si>
  <si>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</si>
  <si>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</si>
  <si>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</si>
  <si>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</si>
  <si>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</si>
  <si>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</si>
  <si>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</si>
  <si>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</si>
  <si>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</si>
  <si>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</si>
  <si>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</si>
  <si>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</si>
  <si>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</si>
  <si>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</si>
  <si>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</si>
  <si>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</si>
  <si>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</si>
  <si>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</si>
  <si>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</si>
  <si>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</si>
  <si>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</si>
  <si>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</si>
  <si>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</si>
  <si>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</si>
  <si>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</si>
  <si>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</si>
  <si>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</si>
  <si>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</si>
  <si>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</si>
  <si>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</si>
  <si>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</si>
  <si>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</si>
  <si>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</si>
  <si>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</si>
  <si>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</si>
  <si>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</si>
  <si>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</si>
  <si>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</si>
  <si>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</si>
  <si>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</si>
  <si>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</si>
  <si>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</si>
  <si>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</si>
  <si>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</si>
  <si>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</si>
  <si>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</si>
  <si>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</si>
  <si>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</si>
  <si>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</si>
  <si>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</si>
  <si>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</si>
  <si>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</si>
  <si>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</si>
  <si>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</si>
  <si>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</si>
  <si>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</si>
  <si>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</si>
  <si>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</si>
  <si>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</si>
  <si>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</si>
  <si>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</si>
  <si>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</si>
  <si>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</si>
  <si>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</si>
  <si>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</si>
  <si>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</si>
  <si>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</si>
  <si>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</si>
  <si>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</si>
  <si>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</si>
  <si>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</si>
  <si>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</si>
  <si>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</si>
  <si>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</si>
  <si>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</si>
  <si>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</si>
  <si>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</si>
  <si>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</si>
  <si>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</si>
  <si>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</si>
  <si>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</si>
  <si>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</si>
  <si>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</si>
  <si>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</si>
  <si>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</si>
  <si>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</si>
  <si>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</si>
  <si>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</si>
  <si>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</si>
  <si>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</si>
  <si>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</si>
  <si>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</si>
  <si>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</si>
  <si>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</si>
  <si>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</si>
  <si>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</si>
  <si>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</si>
  <si>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</si>
  <si>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</si>
  <si>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</si>
  <si>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</si>
  <si>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</si>
  <si>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</si>
  <si>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</si>
  <si>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</si>
  <si>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</si>
  <si>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</si>
  <si>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</si>
  <si>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</si>
  <si>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</si>
  <si>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</si>
  <si>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</si>
  <si>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</si>
  <si>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</si>
  <si>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</si>
  <si>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</si>
  <si>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</si>
  <si>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</si>
  <si>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</si>
  <si>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</si>
  <si>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</si>
  <si>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</si>
  <si>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</si>
  <si>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</si>
  <si>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</si>
  <si>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</si>
  <si>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</si>
  <si>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</si>
  <si>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</si>
  <si>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</si>
  <si>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</si>
  <si>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</si>
  <si>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</si>
  <si>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</si>
  <si>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</si>
  <si>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</si>
  <si>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</si>
  <si>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</si>
  <si>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</si>
  <si>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</si>
  <si>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</si>
  <si>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</si>
  <si>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</si>
  <si>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</si>
  <si>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</si>
  <si>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</si>
  <si>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</si>
  <si>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</si>
  <si>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</si>
  <si>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</si>
  <si>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</si>
  <si>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</si>
  <si>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</si>
  <si>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</si>
  <si>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</si>
  <si>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</si>
  <si>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</si>
  <si>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</si>
  <si>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</si>
  <si>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</si>
  <si>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</si>
  <si>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</si>
  <si>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</si>
  <si>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</si>
  <si>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</si>
  <si>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</si>
  <si>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</si>
  <si>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</si>
  <si>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</si>
  <si>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</si>
  <si>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</si>
  <si>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</si>
  <si>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</si>
  <si>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</si>
  <si>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</si>
  <si>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</si>
  <si>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</si>
  <si>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</si>
  <si>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</si>
  <si>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</si>
  <si>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</si>
  <si>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</si>
  <si>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</si>
  <si>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</si>
  <si>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</si>
  <si>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</si>
  <si>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</si>
  <si>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</si>
  <si>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</si>
  <si>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</si>
  <si>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</si>
  <si>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</si>
  <si>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</si>
  <si>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</si>
  <si>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</si>
  <si>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</si>
  <si>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</si>
  <si>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</si>
  <si>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</si>
  <si>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</si>
  <si>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</si>
  <si>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</si>
  <si>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</si>
  <si>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</si>
  <si>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</si>
  <si>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</si>
  <si>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</si>
  <si>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</si>
  <si>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</si>
  <si>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</si>
  <si>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</si>
  <si>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</si>
  <si>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</si>
  <si>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</si>
  <si>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</si>
  <si>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</si>
  <si>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</si>
  <si>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</si>
  <si>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</si>
  <si>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</si>
  <si>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</si>
  <si>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</si>
  <si>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</si>
  <si>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</si>
  <si>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</si>
  <si>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</si>
  <si>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</si>
  <si>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</si>
  <si>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</si>
  <si>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</si>
  <si>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</si>
  <si>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</si>
  <si>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</si>
  <si>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</si>
  <si>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</si>
  <si>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</si>
  <si>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</si>
  <si>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</si>
  <si>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</si>
  <si>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</si>
  <si>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</si>
  <si>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</si>
  <si>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</si>
  <si>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</si>
  <si>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</si>
  <si>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</si>
  <si>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</si>
  <si>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</si>
  <si>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</si>
  <si>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</si>
  <si>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</si>
  <si>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</si>
  <si>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</si>
  <si>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</si>
  <si>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</si>
  <si>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</si>
  <si>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</si>
  <si>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</si>
  <si>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</si>
  <si>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</si>
  <si>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</si>
  <si>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</si>
  <si>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</si>
  <si>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</si>
  <si>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</si>
  <si>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</si>
  <si>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</si>
  <si>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</si>
  <si>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</si>
  <si>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</si>
  <si>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</si>
  <si>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</si>
  <si>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</si>
  <si>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</si>
  <si>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</si>
  <si>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</si>
  <si>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</si>
  <si>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</si>
  <si>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</si>
  <si>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</si>
  <si>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</si>
  <si>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</si>
  <si>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</si>
  <si>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</si>
  <si>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</si>
  <si>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</si>
  <si>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</si>
  <si>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</si>
  <si>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</si>
  <si>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</si>
  <si>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</si>
  <si>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</si>
  <si>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</si>
  <si>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</si>
  <si>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</si>
  <si>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</si>
  <si>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</si>
  <si>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</si>
  <si>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</si>
  <si>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</si>
  <si>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</si>
  <si>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</si>
  <si>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</si>
  <si>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</si>
  <si>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</si>
  <si>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</si>
  <si>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</si>
  <si>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</si>
  <si>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</si>
  <si>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</si>
  <si>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</si>
  <si>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</si>
  <si>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</si>
  <si>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</si>
  <si>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</si>
  <si>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</si>
  <si>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</si>
  <si>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</si>
  <si>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</si>
  <si>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</si>
  <si>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</si>
  <si>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</si>
  <si>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</si>
  <si>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</si>
  <si>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</si>
  <si>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</si>
  <si>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</si>
  <si>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</si>
  <si>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</si>
  <si>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</si>
  <si>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</si>
  <si>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</si>
  <si>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</si>
  <si>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</si>
  <si>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</si>
  <si>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</si>
  <si>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</si>
  <si>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</si>
  <si>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</si>
  <si>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</si>
  <si>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</si>
  <si>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</si>
  <si>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</si>
  <si>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</si>
  <si>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</si>
  <si>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</si>
  <si>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</si>
  <si>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</si>
  <si>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</si>
  <si>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</si>
  <si>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</si>
  <si>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</si>
  <si>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</si>
  <si>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</si>
  <si>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</si>
  <si>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</si>
  <si>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</si>
  <si>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</si>
  <si>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</si>
  <si>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</si>
  <si>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</si>
  <si>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</si>
  <si>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</si>
  <si>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</si>
  <si>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</si>
  <si>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</si>
  <si>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</si>
  <si>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</si>
  <si>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</si>
  <si>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</si>
  <si>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</si>
  <si>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</si>
  <si>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</si>
  <si>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</si>
  <si>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</si>
  <si>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</si>
  <si>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</si>
  <si>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</si>
  <si>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</si>
  <si>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</si>
  <si>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</si>
  <si>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</si>
  <si>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</si>
  <si>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</si>
  <si>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</si>
  <si>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</si>
  <si>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</si>
  <si>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</si>
  <si>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</si>
  <si>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</si>
  <si>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</si>
  <si>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</si>
  <si>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</si>
  <si>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</si>
  <si>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</si>
  <si>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</si>
  <si>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</si>
  <si>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</si>
  <si>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</si>
  <si>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</si>
  <si>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</si>
  <si>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</si>
  <si>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</si>
  <si>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</si>
  <si>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</si>
  <si>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</si>
  <si>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</si>
  <si>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</si>
  <si>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</si>
  <si>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</si>
  <si>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</si>
  <si>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</si>
  <si>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</si>
  <si>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</si>
  <si>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</si>
  <si>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</si>
  <si>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</si>
  <si>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</si>
  <si>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</si>
  <si>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</si>
  <si>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</si>
  <si>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</si>
  <si>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</si>
  <si>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</si>
  <si>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</si>
  <si>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</si>
  <si>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</si>
  <si>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</si>
  <si>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</si>
  <si>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</si>
  <si>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</si>
  <si>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</si>
  <si>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</si>
  <si>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</si>
  <si>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</si>
  <si>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</si>
  <si>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</si>
  <si>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</si>
  <si>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</si>
  <si>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</si>
  <si>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</si>
  <si>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</si>
  <si>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</si>
  <si>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</si>
  <si>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</si>
  <si>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</si>
  <si>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</si>
  <si>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</si>
  <si>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</si>
  <si>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</si>
  <si>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</si>
  <si>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</si>
  <si>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</si>
  <si>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</si>
  <si>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</si>
  <si>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</si>
  <si>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</si>
  <si>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</si>
  <si>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</si>
  <si>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</si>
  <si>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</si>
  <si>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</si>
  <si>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</si>
  <si>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</si>
  <si>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</si>
  <si>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</si>
  <si>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</si>
  <si>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</si>
  <si>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</si>
  <si>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</si>
  <si>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</si>
  <si>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</si>
  <si>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</si>
  <si>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</si>
  <si>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</si>
  <si>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</si>
  <si>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</si>
  <si>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</si>
  <si>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</si>
  <si>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</si>
  <si>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</si>
  <si>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</si>
  <si>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</si>
  <si>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</si>
  <si>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</si>
  <si>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</si>
  <si>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</si>
  <si>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</si>
  <si>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</si>
  <si>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</si>
  <si>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</si>
  <si>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</si>
  <si>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</si>
  <si>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</si>
  <si>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</si>
  <si>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</si>
  <si>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</si>
  <si>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</si>
  <si>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</si>
  <si>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</si>
  <si>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</si>
  <si>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</si>
  <si>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</si>
  <si>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</si>
  <si>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</si>
  <si>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</si>
  <si>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</si>
  <si>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</si>
  <si>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</si>
  <si>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</si>
  <si>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</si>
  <si>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</si>
  <si>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</si>
  <si>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</si>
  <si>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</si>
  <si>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</si>
  <si>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</si>
  <si>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</si>
  <si>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</si>
  <si>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</si>
  <si>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</si>
  <si>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</si>
  <si>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</si>
  <si>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</si>
  <si>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</si>
  <si>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</si>
  <si>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</si>
  <si>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</si>
  <si>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</si>
  <si>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</si>
  <si>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</si>
  <si>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</si>
  <si>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</si>
  <si>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</si>
  <si>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</si>
  <si>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</si>
  <si>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</si>
  <si>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</si>
  <si>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</si>
  <si>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</si>
  <si>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</si>
  <si>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</si>
  <si>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</si>
  <si>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</si>
  <si>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</si>
  <si>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</si>
  <si>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</si>
  <si>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</si>
  <si>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</si>
  <si>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</si>
  <si>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</si>
  <si>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</si>
  <si>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</si>
  <si>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</si>
  <si>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</si>
  <si>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</si>
  <si>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</si>
  <si>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</si>
  <si>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</si>
  <si>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</si>
  <si>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</si>
  <si>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</si>
  <si>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</si>
  <si>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</si>
  <si>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</si>
  <si>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</si>
  <si>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</si>
  <si>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</si>
  <si>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</si>
  <si>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</si>
  <si>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</si>
  <si>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</si>
  <si>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</si>
  <si>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</si>
  <si>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</si>
  <si>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</si>
  <si>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</si>
  <si>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</si>
  <si>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</si>
  <si>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</si>
  <si>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</si>
  <si>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</si>
  <si>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</si>
  <si>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</si>
  <si>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</si>
  <si>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</si>
  <si>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</si>
  <si>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</si>
  <si>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</si>
  <si>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</si>
  <si>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</si>
  <si>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</si>
  <si>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</si>
  <si>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</si>
  <si>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</si>
  <si>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</si>
  <si>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</si>
  <si>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</si>
  <si>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</si>
  <si>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</si>
  <si>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</si>
  <si>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</si>
  <si>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</si>
  <si>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</si>
  <si>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</si>
  <si>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</si>
  <si>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</si>
  <si>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</si>
  <si>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</si>
  <si>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</si>
  <si>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</si>
  <si>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</si>
  <si>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</si>
  <si>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</si>
  <si>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</si>
  <si>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</si>
  <si>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</si>
  <si>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</si>
  <si>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</si>
  <si>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</si>
  <si>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</si>
  <si>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</si>
  <si>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</si>
  <si>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</si>
  <si>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</si>
  <si>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</si>
  <si>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</si>
  <si>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</si>
  <si>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</si>
  <si>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</si>
  <si>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</si>
  <si>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</si>
  <si>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</si>
  <si>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</si>
  <si>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</si>
  <si>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</si>
  <si>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</si>
  <si>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</si>
  <si>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</si>
  <si>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</si>
  <si>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</si>
  <si>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</si>
  <si>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</si>
  <si>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</si>
  <si>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</si>
  <si>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</si>
  <si>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</si>
  <si>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</si>
  <si>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</si>
  <si>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</si>
  <si>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</si>
  <si>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</si>
  <si>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</si>
  <si>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</si>
  <si>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</si>
  <si>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</si>
  <si>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</si>
  <si>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</si>
  <si>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</si>
  <si>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</si>
  <si>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</si>
  <si>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</si>
  <si>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</si>
  <si>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</si>
  <si>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</si>
  <si>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</si>
  <si>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</si>
  <si>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</si>
  <si>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</si>
  <si>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</si>
  <si>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</si>
  <si>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</si>
  <si>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</si>
  <si>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</si>
  <si>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</si>
  <si>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</si>
  <si>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</si>
  <si>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</si>
  <si>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</si>
  <si>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</si>
  <si>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</si>
  <si>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</si>
  <si>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</si>
  <si>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</si>
  <si>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</si>
  <si>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</si>
  <si>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</si>
  <si>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</si>
  <si>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</si>
  <si>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</si>
  <si>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</si>
  <si>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</si>
  <si>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</si>
  <si>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</si>
  <si>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</si>
  <si>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</si>
  <si>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</si>
  <si>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</si>
  <si>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</si>
  <si>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</si>
  <si>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</si>
  <si>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</si>
  <si>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</si>
  <si>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</si>
  <si>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</si>
  <si>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</si>
  <si>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</si>
  <si>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</si>
  <si>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</si>
  <si>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</si>
  <si>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</si>
  <si>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</si>
  <si>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</si>
  <si>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</si>
  <si>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</si>
  <si>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</si>
  <si>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</si>
  <si>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</si>
  <si>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</si>
  <si>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</si>
  <si>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</si>
  <si>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</si>
  <si>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</si>
  <si>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</si>
  <si>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</si>
  <si>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</si>
  <si>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</si>
  <si>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</si>
  <si>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</si>
  <si>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</si>
  <si>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</si>
  <si>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</si>
  <si>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</si>
  <si>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</si>
  <si>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</si>
  <si>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</si>
  <si>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</si>
  <si>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</si>
  <si>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</si>
  <si>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</si>
  <si>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</si>
  <si>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</si>
  <si>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</si>
  <si>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</si>
  <si>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</si>
  <si>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</si>
  <si>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</si>
  <si>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</si>
  <si>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</si>
  <si>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</si>
  <si>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</si>
  <si>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</si>
  <si>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</si>
  <si>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</si>
  <si>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</si>
  <si>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</si>
  <si>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</si>
  <si>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</si>
  <si>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</si>
  <si>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</si>
  <si>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</si>
  <si>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</si>
  <si>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</si>
  <si>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</si>
  <si>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</si>
  <si>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</si>
  <si>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</si>
  <si>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</si>
  <si>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</si>
  <si>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</si>
  <si>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</si>
  <si>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</si>
  <si>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</si>
  <si>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</si>
  <si>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</si>
  <si>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</si>
  <si>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</si>
  <si>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</si>
  <si>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</si>
  <si>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</si>
  <si>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</si>
  <si>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</si>
  <si>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</si>
  <si>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</si>
  <si>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</si>
  <si>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</si>
  <si>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</si>
  <si>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</si>
  <si>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</si>
  <si>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</si>
  <si>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</si>
  <si>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</si>
  <si>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</si>
  <si>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</si>
  <si>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</si>
  <si>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</si>
  <si>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</si>
  <si>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</si>
  <si>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</si>
  <si>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</si>
  <si>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</si>
  <si>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</si>
  <si>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</si>
  <si>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</si>
  <si>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</si>
  <si>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</si>
  <si>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</si>
  <si>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</si>
  <si>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</si>
  <si>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</si>
  <si>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</si>
  <si>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</si>
  <si>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</si>
  <si>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</si>
  <si>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</si>
  <si>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</si>
  <si>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</si>
  <si>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</si>
  <si>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</si>
  <si>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</si>
  <si>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</si>
  <si>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</si>
  <si>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</si>
  <si>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</si>
  <si>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</si>
  <si>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</si>
  <si>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</si>
  <si>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</si>
  <si>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</si>
  <si>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</si>
  <si>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</si>
  <si>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</si>
  <si>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</si>
  <si>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</si>
  <si>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</si>
  <si>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</si>
  <si>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</si>
  <si>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</si>
  <si>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</si>
  <si>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</si>
  <si>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</si>
  <si>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</si>
  <si>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</si>
  <si>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</si>
  <si>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</si>
  <si>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</si>
  <si>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</si>
  <si>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</si>
  <si>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</si>
  <si>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</si>
  <si>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</si>
  <si>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</si>
  <si>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</si>
  <si>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</si>
  <si>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</si>
  <si>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</si>
  <si>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</si>
  <si>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</si>
  <si>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</si>
  <si>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</si>
  <si>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</si>
  <si>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</si>
  <si>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</si>
  <si>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</si>
  <si>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</si>
  <si>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</si>
  <si>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</si>
  <si>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</si>
  <si>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</si>
  <si>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</si>
  <si>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</si>
  <si>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</si>
  <si>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</si>
  <si>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</si>
  <si>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</si>
  <si>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</si>
  <si>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</si>
  <si>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</si>
  <si>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</si>
  <si>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</si>
  <si>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</si>
  <si>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</si>
  <si>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</si>
  <si>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</si>
  <si>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</si>
  <si>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</si>
  <si>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</si>
  <si>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</si>
  <si>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</si>
  <si>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</si>
  <si>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</si>
  <si>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</si>
  <si>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</si>
  <si>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</si>
  <si>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</si>
  <si>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</si>
  <si>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</si>
  <si>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</si>
  <si>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</si>
  <si>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</si>
  <si>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</si>
  <si>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</si>
  <si>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</si>
  <si>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</si>
  <si>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</si>
  <si>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</si>
  <si>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</si>
  <si>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</si>
  <si>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</si>
  <si>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</si>
  <si>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</si>
  <si>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</si>
  <si>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</si>
  <si>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</si>
  <si>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</si>
  <si>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</si>
  <si>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</si>
  <si>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</si>
  <si>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</si>
  <si>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</si>
  <si>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</si>
  <si>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</si>
  <si>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</si>
  <si>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</si>
  <si>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</si>
  <si>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</si>
  <si>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</si>
  <si>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</si>
  <si>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</si>
  <si>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</si>
  <si>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</si>
  <si>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</si>
  <si>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</si>
  <si>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</si>
  <si>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</si>
  <si>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</si>
  <si>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</si>
  <si>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</si>
  <si>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</si>
  <si>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</si>
  <si>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</si>
  <si>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</si>
  <si>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</si>
  <si>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</si>
  <si>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</si>
  <si>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</si>
  <si>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</si>
  <si>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</si>
  <si>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</si>
  <si>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</si>
  <si>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</si>
  <si>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</si>
  <si>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</si>
  <si>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</si>
  <si>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</si>
  <si>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</si>
  <si>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</si>
  <si>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</si>
  <si>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</si>
  <si>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</si>
  <si>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</si>
  <si>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</si>
  <si>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</si>
  <si>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</si>
  <si>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</si>
  <si>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</si>
  <si>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</si>
  <si>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</si>
  <si>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</si>
  <si>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</si>
  <si>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</si>
  <si>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</si>
  <si>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</si>
  <si>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</si>
  <si>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</si>
  <si>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</si>
  <si>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</si>
  <si>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</si>
  <si>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</si>
  <si>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</si>
  <si>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</si>
  <si>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</si>
  <si>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</si>
  <si>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</si>
  <si>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</si>
  <si>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</si>
  <si>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</si>
  <si>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</si>
  <si>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</si>
  <si>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</si>
  <si>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</si>
  <si>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</si>
  <si>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</si>
  <si>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</si>
  <si>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</si>
  <si>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</si>
  <si>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</si>
  <si>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</si>
  <si>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</si>
  <si>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</si>
  <si>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</si>
  <si>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</si>
  <si>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</si>
  <si>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</si>
  <si>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</si>
  <si>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</si>
  <si>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</si>
  <si>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</si>
  <si>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</si>
  <si>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</si>
  <si>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</si>
  <si>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</si>
  <si>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</si>
  <si>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</si>
  <si>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</si>
  <si>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</si>
  <si>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</si>
  <si>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</si>
  <si>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</si>
  <si>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</si>
  <si>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</si>
  <si>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</si>
  <si>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</si>
  <si>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</si>
  <si>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</si>
  <si>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</si>
  <si>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</si>
  <si>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</si>
  <si>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</si>
  <si>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</si>
  <si>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</si>
  <si>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</si>
  <si>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</si>
  <si>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</si>
  <si>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</si>
  <si>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</si>
  <si>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</si>
  <si>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</si>
  <si>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</si>
  <si>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</si>
  <si>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</si>
  <si>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</si>
  <si>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</si>
  <si>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</si>
  <si>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</si>
  <si>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</si>
  <si>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</si>
  <si>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</si>
  <si>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</si>
  <si>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</si>
  <si>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</si>
  <si>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</si>
  <si>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</si>
  <si>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</si>
  <si>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</si>
  <si>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</si>
  <si>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</si>
  <si>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</si>
  <si>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</si>
  <si>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</si>
  <si>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</si>
  <si>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</si>
  <si>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</si>
  <si>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</si>
  <si>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</si>
  <si>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</si>
  <si>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</si>
  <si>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</si>
  <si>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</si>
  <si>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</si>
  <si>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</si>
  <si>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</si>
  <si>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</si>
  <si>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</si>
  <si>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</si>
  <si>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</si>
  <si>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</si>
  <si>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</si>
  <si>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</si>
  <si>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</si>
  <si>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</si>
  <si>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</si>
  <si>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</si>
  <si>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</si>
  <si>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</si>
  <si>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</si>
  <si>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</si>
  <si>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</si>
  <si>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</si>
  <si>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</si>
  <si>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</si>
  <si>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</si>
  <si>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</si>
  <si>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</si>
  <si>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</si>
  <si>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</si>
  <si>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</si>
  <si>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</si>
  <si>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</si>
  <si>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</si>
  <si>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</si>
  <si>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</si>
  <si>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</si>
  <si>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</si>
  <si>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</si>
  <si>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</si>
  <si>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</si>
  <si>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</si>
  <si>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</si>
  <si>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</si>
  <si>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</si>
  <si>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</si>
  <si>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</si>
  <si>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</si>
  <si>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</si>
  <si>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</si>
  <si>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</si>
  <si>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</si>
  <si>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</si>
  <si>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</si>
  <si>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</si>
  <si>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</si>
  <si>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</si>
  <si>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</si>
  <si>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</si>
  <si>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</si>
  <si>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</si>
  <si>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</si>
  <si>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</si>
  <si>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</si>
  <si>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</si>
  <si>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</si>
  <si>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</si>
  <si>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</si>
  <si>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</si>
  <si>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</si>
  <si>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</si>
  <si>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</si>
  <si>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</si>
  <si>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</si>
  <si>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</si>
  <si>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</si>
  <si>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</si>
  <si>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</si>
  <si>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</si>
  <si>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</si>
  <si>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</si>
  <si>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</si>
  <si>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</si>
  <si>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</si>
  <si>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</si>
  <si>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</si>
  <si>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</si>
  <si>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</si>
  <si>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</si>
  <si>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</si>
  <si>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</si>
  <si>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</si>
  <si>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</si>
  <si>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</si>
  <si>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</si>
  <si>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</si>
  <si>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</si>
  <si>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</si>
  <si>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</si>
  <si>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</si>
  <si>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</si>
  <si>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</si>
  <si>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</si>
  <si>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</si>
  <si>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</si>
  <si>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</si>
  <si>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</si>
  <si>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</si>
  <si>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</si>
  <si>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</si>
  <si>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</si>
  <si>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</si>
  <si>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</si>
  <si>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</si>
  <si>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</si>
  <si>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</si>
  <si>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</si>
  <si>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</si>
  <si>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</si>
  <si>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</si>
  <si>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</si>
  <si>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</si>
  <si>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</si>
  <si>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</si>
  <si>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</si>
  <si>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</si>
  <si>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</si>
  <si>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</si>
  <si>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</si>
  <si>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</si>
  <si>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</si>
  <si>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</si>
  <si>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</si>
  <si>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</si>
  <si>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</si>
  <si>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</si>
  <si>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</si>
  <si>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</si>
  <si>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</si>
  <si>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</si>
  <si>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</si>
  <si>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</si>
  <si>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</si>
  <si>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</si>
  <si>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</si>
  <si>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</si>
  <si>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</si>
  <si>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</si>
  <si>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</si>
  <si>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</si>
  <si>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</si>
  <si>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</si>
  <si>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</si>
  <si>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</si>
  <si>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</si>
  <si>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</si>
  <si>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</si>
  <si>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</si>
  <si>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</si>
  <si>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</si>
  <si>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</si>
  <si>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</si>
  <si>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</si>
  <si>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</si>
  <si>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</si>
  <si>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</si>
  <si>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</si>
  <si>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</si>
  <si>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</si>
  <si>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</si>
  <si>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</si>
  <si>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</si>
  <si>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</si>
  <si>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</si>
  <si>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</si>
  <si>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</si>
  <si>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</si>
  <si>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</si>
  <si>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</si>
  <si>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</si>
  <si>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</si>
  <si>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</si>
  <si>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</si>
  <si>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</si>
  <si>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</si>
  <si>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</si>
  <si>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</si>
  <si>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</si>
  <si>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</si>
  <si>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</si>
  <si>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</si>
  <si>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</si>
  <si>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</si>
  <si>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</si>
  <si>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</si>
  <si>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</si>
  <si>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</si>
  <si>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</si>
  <si>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</si>
  <si>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</si>
  <si>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</si>
  <si>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</si>
  <si>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</si>
  <si>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</si>
  <si>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</si>
  <si>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</si>
  <si>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</si>
  <si>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</si>
  <si>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</si>
  <si>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</si>
  <si>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</si>
  <si>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</si>
  <si>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</si>
  <si>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</si>
  <si>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</si>
  <si>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</si>
  <si>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</si>
  <si>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</si>
  <si>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</si>
  <si>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</si>
  <si>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</si>
  <si>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</si>
  <si>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</si>
  <si>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</si>
  <si>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</si>
  <si>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</si>
  <si>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</si>
  <si>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</si>
  <si>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</si>
  <si>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</si>
  <si>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</si>
  <si>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</si>
  <si>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</si>
  <si>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</si>
  <si>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</si>
  <si>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</si>
  <si>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</si>
  <si>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</si>
  <si>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</si>
  <si>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</si>
  <si>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</si>
  <si>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</si>
  <si>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</si>
  <si>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</si>
  <si>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</si>
  <si>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</si>
  <si>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</si>
  <si>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</si>
  <si>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</si>
  <si>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</si>
  <si>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</si>
  <si>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</si>
  <si>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</si>
  <si>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</si>
  <si>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</si>
  <si>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</si>
  <si>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</si>
  <si>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</si>
  <si>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</si>
  <si>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</si>
  <si>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</si>
  <si>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</si>
  <si>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</si>
  <si>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</si>
  <si>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</si>
  <si>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</si>
  <si>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</si>
  <si>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</si>
  <si>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</si>
  <si>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</si>
  <si>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</si>
  <si>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</si>
  <si>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</si>
  <si>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</si>
  <si>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</si>
  <si>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</si>
  <si>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</si>
  <si>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</si>
  <si>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</si>
  <si>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</si>
  <si>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</si>
  <si>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</si>
  <si>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</si>
  <si>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</si>
  <si>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</si>
  <si>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</si>
  <si>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</si>
  <si>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</si>
  <si>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</si>
  <si>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</si>
  <si>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</si>
  <si>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</si>
  <si>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</si>
  <si>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</si>
  <si>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</si>
  <si>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</si>
  <si>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</si>
  <si>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</si>
  <si>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</si>
  <si>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</si>
  <si>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</si>
  <si>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</si>
  <si>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</si>
  <si>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</si>
  <si>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</si>
  <si>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</si>
  <si>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</si>
  <si>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</si>
  <si>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</si>
  <si>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</si>
  <si>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</si>
  <si>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</si>
  <si>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</si>
  <si>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</si>
  <si>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</si>
  <si>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</si>
  <si>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</si>
  <si>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</si>
  <si>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</si>
  <si>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</si>
  <si>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</si>
  <si>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</si>
  <si>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</si>
  <si>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</si>
  <si>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</si>
  <si>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</si>
  <si>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</si>
  <si>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</si>
  <si>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</si>
  <si>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</si>
  <si>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</si>
  <si>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</si>
  <si>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</si>
  <si>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</si>
  <si>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</si>
  <si>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</si>
  <si>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</si>
  <si>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</si>
  <si>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</si>
  <si>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</si>
  <si>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</si>
  <si>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</si>
  <si>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</si>
  <si>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</si>
  <si>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</si>
  <si>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</si>
  <si>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</si>
  <si>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</si>
  <si>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</si>
  <si>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</si>
  <si>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</si>
  <si>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</si>
  <si>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</si>
  <si>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</si>
  <si>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</si>
  <si>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</si>
  <si>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</si>
  <si>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</si>
  <si>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</si>
  <si>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</si>
  <si>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</si>
  <si>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</si>
  <si>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</si>
  <si>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</si>
  <si>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</si>
  <si>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</si>
  <si>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</si>
  <si>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</si>
  <si>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</si>
  <si>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</si>
  <si>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</si>
  <si>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</si>
  <si>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</si>
  <si>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</si>
  <si>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</si>
  <si>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</si>
  <si>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</si>
  <si>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</si>
  <si>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</si>
  <si>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</si>
  <si>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</si>
  <si>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</si>
  <si>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</si>
  <si>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</si>
  <si>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</si>
  <si>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</si>
  <si>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</si>
  <si>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</si>
  <si>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</si>
  <si>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</si>
  <si>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</si>
  <si>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</si>
  <si>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</si>
  <si>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</si>
  <si>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</si>
  <si>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</si>
  <si>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</si>
  <si>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</si>
  <si>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</si>
  <si>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</si>
  <si>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</si>
  <si>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</si>
  <si>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</si>
  <si>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</si>
  <si>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</si>
  <si>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</si>
  <si>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</si>
  <si>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</si>
  <si>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</si>
  <si>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</si>
  <si>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</si>
  <si>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</si>
  <si>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</si>
  <si>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</si>
  <si>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</si>
  <si>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</si>
  <si>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</si>
  <si>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</si>
  <si>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</si>
  <si>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</si>
  <si>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</si>
  <si>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</si>
  <si>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</si>
  <si>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</si>
  <si>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</si>
  <si>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</si>
  <si>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</si>
  <si>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</si>
  <si>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</si>
  <si>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</si>
  <si>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</si>
  <si>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</si>
  <si>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</si>
  <si>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</si>
  <si>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</si>
  <si>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</si>
  <si>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</si>
  <si>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</si>
  <si>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</si>
  <si>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</si>
  <si>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</si>
  <si>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</si>
  <si>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</si>
  <si>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</si>
  <si>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</si>
  <si>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</si>
  <si>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</si>
  <si>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</si>
  <si>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</si>
  <si>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</si>
  <si>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</si>
  <si>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</si>
  <si>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</si>
  <si>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</si>
  <si>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</si>
  <si>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</si>
  <si>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</si>
  <si>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</si>
  <si>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</si>
  <si>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</si>
  <si>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</si>
  <si>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</si>
  <si>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</si>
  <si>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</si>
  <si>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</si>
  <si>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</si>
  <si>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</si>
  <si>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</si>
  <si>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</si>
  <si>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</si>
  <si>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</si>
  <si>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</si>
  <si>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</si>
  <si>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</si>
  <si>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</si>
  <si>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</si>
  <si>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</si>
  <si>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</si>
  <si>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</si>
  <si>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</si>
  <si>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</si>
  <si>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</si>
  <si>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</si>
  <si>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</si>
  <si>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</si>
  <si>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</si>
  <si>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</si>
  <si>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</si>
  <si>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</si>
  <si>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</si>
  <si>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</si>
  <si>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</si>
  <si>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</si>
  <si>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</si>
  <si>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</si>
  <si>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</si>
  <si>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</si>
  <si>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</si>
  <si>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</si>
  <si>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</si>
  <si>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</si>
  <si>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</si>
  <si>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</si>
  <si>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</si>
  <si>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</si>
  <si>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</si>
  <si>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</si>
  <si>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</si>
  <si>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</si>
  <si>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</si>
  <si>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</si>
  <si>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</si>
  <si>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</si>
  <si>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</si>
  <si>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</si>
  <si>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</si>
  <si>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</si>
  <si>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</si>
  <si>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</si>
  <si>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</si>
  <si>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</si>
  <si>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</si>
  <si>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</si>
  <si>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</si>
  <si>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</si>
  <si>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</si>
  <si>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</si>
  <si>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</si>
  <si>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</si>
  <si>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</si>
  <si>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</si>
  <si>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</si>
  <si>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</si>
  <si>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</si>
  <si>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</si>
  <si>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</si>
  <si>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</si>
  <si>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</si>
  <si>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</si>
  <si>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</si>
  <si>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</si>
  <si>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</si>
  <si>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</si>
  <si>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</si>
  <si>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</si>
  <si>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</si>
  <si>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</si>
  <si>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</si>
  <si>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</si>
  <si>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</si>
  <si>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</si>
  <si>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</si>
  <si>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</si>
  <si>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</si>
  <si>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</si>
  <si>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</si>
  <si>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</si>
  <si>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</si>
  <si>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</si>
  <si>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</si>
  <si>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</si>
  <si>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</si>
  <si>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</si>
  <si>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</si>
  <si>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</si>
  <si>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</si>
  <si>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</si>
  <si>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</si>
  <si>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</si>
  <si>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</si>
  <si>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</si>
  <si>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</si>
  <si>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</si>
  <si>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</si>
  <si>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</si>
  <si>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</si>
  <si>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</si>
  <si>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</si>
  <si>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</si>
  <si>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</si>
  <si>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</si>
  <si>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</si>
  <si>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</si>
  <si>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</si>
  <si>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</si>
  <si>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</si>
  <si>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</si>
  <si>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</si>
  <si>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</si>
  <si>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</si>
  <si>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</si>
  <si>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</si>
  <si>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</si>
  <si>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</si>
  <si>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</si>
  <si>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</si>
  <si>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</si>
  <si>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</si>
  <si>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</si>
  <si>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</si>
  <si>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</si>
  <si>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</si>
  <si>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</si>
  <si>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</si>
  <si>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</si>
  <si>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</si>
  <si>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</si>
  <si>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</si>
  <si>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</si>
  <si>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</si>
  <si>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</si>
  <si>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</si>
  <si>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</si>
  <si>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</si>
  <si>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</si>
  <si>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</si>
  <si>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</si>
  <si>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</si>
  <si>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</si>
  <si>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</si>
  <si>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</si>
  <si>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</si>
  <si>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</si>
  <si>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</si>
  <si>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</si>
  <si>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</si>
  <si>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</si>
  <si>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</si>
  <si>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</si>
  <si>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</si>
  <si>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</si>
  <si>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</si>
  <si>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</si>
  <si>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</si>
  <si>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</si>
  <si>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</si>
  <si>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</si>
  <si>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</si>
  <si>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</si>
  <si>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</si>
  <si>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</si>
  <si>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</si>
  <si>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</si>
  <si>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</si>
  <si>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</si>
  <si>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</si>
  <si>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</si>
  <si>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</si>
  <si>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</si>
  <si>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</si>
  <si>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</si>
  <si>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</si>
  <si>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</si>
  <si>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</si>
  <si>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</si>
  <si>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</si>
  <si>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</si>
  <si>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</si>
  <si>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</si>
  <si>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</si>
  <si>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</si>
  <si>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</si>
  <si>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</si>
  <si>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</si>
  <si>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</si>
  <si>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</si>
  <si>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</si>
  <si>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</si>
  <si>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</si>
  <si>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</si>
  <si>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</si>
  <si>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</si>
  <si>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</si>
  <si>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</si>
  <si>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</si>
  <si>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</si>
  <si>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</si>
  <si>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</si>
  <si>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</si>
  <si>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</si>
  <si>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</si>
  <si>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</si>
  <si>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</si>
  <si>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</si>
  <si>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</si>
  <si>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</si>
  <si>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</si>
  <si>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</si>
  <si>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</si>
  <si>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</si>
  <si>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</si>
  <si>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</si>
  <si>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</si>
  <si>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</si>
  <si>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</si>
  <si>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</si>
  <si>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</si>
  <si>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</si>
  <si>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</si>
  <si>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</si>
  <si>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</si>
  <si>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</si>
  <si>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</si>
  <si>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</si>
  <si>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</si>
  <si>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</si>
  <si>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</si>
  <si>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</si>
  <si>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</si>
  <si>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</si>
  <si>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</si>
  <si>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</si>
  <si>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</si>
  <si>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</si>
  <si>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</si>
  <si>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</si>
  <si>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</si>
  <si>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</si>
  <si>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</si>
  <si>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</si>
  <si>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</si>
  <si>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</si>
  <si>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</si>
  <si>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</si>
  <si>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</si>
  <si>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</si>
  <si>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</si>
  <si>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</si>
  <si>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</si>
  <si>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</si>
  <si>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</si>
  <si>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</si>
  <si>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</si>
  <si>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</si>
  <si>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</si>
  <si>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</si>
  <si>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</si>
  <si>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</si>
  <si>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</si>
  <si>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</si>
  <si>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</si>
  <si>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</si>
  <si>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</si>
  <si>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</si>
  <si>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</si>
  <si>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</si>
  <si>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</si>
  <si>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</si>
  <si>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</si>
  <si>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</si>
  <si>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</si>
  <si>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</si>
  <si>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</si>
  <si>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</si>
  <si>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</si>
  <si>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</si>
  <si>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</si>
  <si>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</si>
  <si>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</si>
  <si>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</si>
  <si>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</si>
  <si>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</si>
  <si>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</si>
  <si>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</si>
  <si>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</si>
  <si>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</si>
  <si>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</si>
  <si>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</si>
  <si>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</si>
  <si>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</si>
  <si>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</si>
  <si>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</si>
  <si>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</si>
  <si>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</si>
  <si>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</si>
  <si>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</si>
  <si>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</si>
  <si>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</si>
  <si>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</si>
  <si>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</si>
  <si>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</si>
  <si>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</si>
  <si>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</si>
  <si>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</si>
  <si>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</si>
  <si>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</si>
  <si>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</si>
  <si>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</si>
  <si>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</si>
  <si>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</si>
  <si>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</si>
  <si>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</si>
  <si>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</si>
  <si>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</si>
  <si>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</si>
  <si>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</si>
  <si>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</si>
  <si>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</si>
  <si>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</si>
  <si>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</si>
  <si>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</si>
  <si>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</si>
  <si>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</si>
  <si>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</si>
  <si>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</si>
  <si>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</si>
  <si>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</si>
  <si>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</si>
  <si>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</si>
  <si>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</si>
  <si>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</si>
  <si>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</si>
  <si>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</si>
  <si>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</si>
  <si>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</si>
  <si>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</si>
  <si>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</si>
  <si>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</si>
  <si>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</si>
  <si>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</si>
  <si>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</si>
  <si>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</si>
  <si>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</si>
  <si>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</si>
  <si>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</si>
  <si>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</si>
  <si>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</si>
  <si>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</si>
  <si>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</si>
  <si>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</si>
  <si>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</si>
  <si>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</si>
  <si>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</si>
  <si>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</si>
  <si>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</si>
  <si>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</si>
  <si>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</si>
  <si>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</si>
  <si>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</si>
  <si>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</si>
  <si>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</si>
  <si>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</si>
  <si>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</si>
  <si>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</si>
  <si>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</si>
  <si>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</si>
  <si>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</si>
  <si>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</si>
  <si>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</si>
  <si>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</si>
  <si>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</si>
  <si>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</si>
  <si>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</si>
  <si>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</si>
  <si>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</si>
  <si>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</si>
  <si>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</si>
  <si>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</si>
  <si>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</si>
  <si>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</si>
  <si>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</si>
  <si>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</si>
  <si>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</si>
  <si>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</si>
  <si>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</si>
  <si>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</si>
  <si>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</si>
  <si>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</si>
  <si>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</si>
  <si>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</si>
  <si>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</si>
  <si>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</si>
  <si>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</si>
  <si>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</si>
  <si>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</si>
  <si>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</si>
  <si>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</si>
  <si>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</si>
  <si>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</si>
  <si>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</si>
  <si>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</si>
  <si>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</si>
  <si>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</si>
  <si>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</si>
  <si>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</si>
  <si>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</si>
  <si>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</si>
  <si>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</si>
  <si>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</si>
  <si>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</si>
  <si>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</si>
  <si>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</si>
  <si>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</si>
  <si>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</si>
  <si>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</si>
  <si>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</si>
  <si>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</si>
  <si>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</si>
  <si>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</si>
  <si>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</si>
  <si>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</si>
  <si>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</si>
  <si>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</si>
  <si>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</si>
  <si>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</si>
  <si>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</si>
  <si>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</si>
  <si>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</si>
  <si>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</si>
  <si>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</si>
  <si>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</si>
  <si>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</si>
  <si>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</si>
  <si>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</si>
  <si>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</si>
  <si>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</si>
  <si>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</si>
  <si>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</si>
  <si>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</si>
  <si>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</si>
  <si>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</si>
  <si>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</si>
  <si>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</si>
  <si>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</si>
  <si>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</si>
  <si>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</si>
  <si>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</si>
  <si>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</si>
  <si>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</si>
  <si>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</si>
  <si>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</si>
  <si>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</si>
  <si>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</si>
  <si>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</si>
  <si>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</si>
  <si>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</si>
  <si>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</si>
  <si>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</si>
  <si>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</si>
  <si>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</si>
  <si>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</si>
  <si>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</si>
  <si>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</si>
  <si>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</si>
  <si>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</si>
  <si>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</si>
  <si>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</si>
  <si>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</si>
  <si>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</si>
  <si>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</si>
  <si>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</si>
  <si>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</si>
  <si>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</si>
  <si>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</si>
  <si>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</si>
  <si>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</si>
  <si>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</si>
  <si>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</si>
  <si>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</si>
  <si>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</si>
  <si>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</si>
  <si>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</si>
  <si>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</si>
  <si>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</si>
  <si>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</si>
  <si>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</si>
  <si>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</si>
  <si>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</si>
  <si>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</si>
  <si>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</si>
  <si>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</si>
  <si>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</si>
  <si>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</si>
  <si>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</si>
  <si>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</si>
  <si>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</si>
  <si>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</si>
  <si>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</si>
  <si>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</si>
  <si>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</si>
  <si>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</si>
  <si>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</si>
  <si>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</si>
  <si>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</si>
  <si>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</si>
  <si>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</si>
  <si>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</si>
  <si>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</si>
  <si>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</si>
  <si>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</si>
  <si>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</si>
  <si>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</si>
  <si>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</si>
  <si>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</si>
  <si>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</si>
  <si>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</si>
  <si>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</si>
  <si>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</si>
  <si>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</si>
  <si>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</si>
  <si>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</si>
  <si>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</si>
  <si>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</si>
  <si>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</si>
  <si>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</si>
  <si>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</si>
  <si>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</si>
  <si>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</si>
  <si>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</si>
  <si>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</si>
  <si>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</si>
  <si>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</si>
  <si>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</si>
  <si>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</si>
  <si>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</si>
  <si>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</si>
  <si>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</si>
  <si>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</si>
  <si>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</si>
  <si>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</si>
  <si>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</si>
  <si>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</si>
  <si>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</si>
  <si>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</si>
  <si>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</si>
  <si>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</si>
  <si>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</si>
  <si>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</si>
  <si>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</si>
  <si>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</si>
  <si>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</si>
  <si>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</si>
  <si>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</si>
  <si>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</si>
  <si>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</si>
  <si>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</si>
  <si>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</si>
  <si>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</si>
  <si>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</si>
  <si>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</si>
  <si>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</si>
  <si>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</si>
  <si>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</si>
  <si>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</si>
  <si>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</si>
  <si>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</si>
  <si>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</si>
  <si>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</si>
  <si>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</si>
  <si>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</si>
  <si>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</si>
  <si>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</si>
  <si>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</si>
  <si>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</si>
  <si>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</si>
  <si>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</si>
  <si>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</si>
  <si>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</si>
  <si>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</si>
  <si>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</si>
  <si>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</si>
  <si>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</si>
  <si>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</si>
  <si>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</si>
  <si>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</si>
  <si>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</si>
  <si>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</si>
  <si>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</si>
  <si>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</si>
  <si>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</si>
  <si>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</si>
  <si>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</si>
  <si>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</si>
  <si>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</si>
  <si>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</si>
  <si>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</si>
  <si>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</si>
  <si>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</si>
  <si>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</si>
  <si>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</si>
  <si>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</si>
  <si>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</si>
  <si>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</si>
  <si>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</si>
  <si>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</si>
  <si>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</si>
  <si>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</si>
  <si>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</si>
  <si>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</si>
  <si>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</si>
  <si>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</si>
  <si>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</si>
  <si>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</si>
  <si>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</si>
  <si>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</si>
  <si>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</si>
  <si>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</si>
  <si>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</si>
  <si>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</si>
  <si>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</si>
  <si>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</si>
  <si>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</si>
  <si>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</si>
  <si>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</si>
  <si>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</si>
  <si>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</si>
  <si>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</si>
  <si>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</si>
  <si>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</si>
  <si>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</si>
  <si>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</si>
  <si>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</si>
  <si>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</si>
  <si>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</si>
  <si>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</si>
  <si>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</si>
  <si>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</si>
  <si>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</si>
  <si>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</si>
  <si>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</si>
  <si>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</si>
  <si>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</si>
  <si>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</si>
  <si>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</si>
  <si>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</si>
  <si>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</si>
  <si>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</si>
  <si>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</si>
  <si>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</si>
  <si>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</si>
  <si>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</si>
  <si>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</si>
  <si>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</si>
  <si>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</si>
  <si>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</si>
  <si>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</si>
  <si>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</si>
  <si>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</si>
  <si>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</si>
  <si>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</si>
  <si>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</si>
  <si>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</si>
  <si>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</si>
  <si>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</si>
  <si>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</si>
  <si>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</si>
  <si>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</si>
  <si>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</si>
  <si>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</si>
  <si>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</si>
  <si>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</si>
  <si>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</si>
  <si>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</si>
  <si>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</si>
  <si>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</si>
  <si>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</si>
  <si>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</si>
  <si>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</si>
  <si>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</si>
  <si>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</si>
  <si>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</si>
  <si>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</si>
  <si>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</si>
  <si>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</si>
  <si>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</si>
  <si>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</si>
  <si>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</si>
  <si>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</si>
  <si>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</si>
  <si>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</si>
  <si>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</si>
  <si>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</si>
  <si>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</si>
  <si>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</si>
  <si>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</si>
  <si>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</si>
  <si>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</si>
  <si>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</si>
  <si>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</si>
  <si>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</si>
  <si>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</si>
  <si>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</si>
  <si>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</si>
  <si>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</si>
  <si>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</si>
  <si>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</si>
  <si>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</si>
  <si>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</si>
  <si>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</si>
  <si>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</si>
  <si>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</si>
  <si>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</si>
  <si>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</si>
  <si>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</si>
  <si>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</si>
  <si>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</si>
  <si>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</si>
  <si>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</si>
  <si>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</si>
  <si>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</si>
  <si>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</si>
  <si>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</si>
  <si>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</si>
  <si>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</si>
  <si>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</si>
  <si>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</si>
  <si>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</si>
  <si>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</si>
  <si>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</si>
  <si>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</si>
  <si>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</si>
  <si>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</si>
  <si>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</si>
  <si>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</si>
  <si>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</si>
  <si>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</si>
  <si>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</si>
  <si>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</si>
  <si>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</si>
  <si>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</si>
  <si>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</si>
  <si>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</si>
  <si>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</si>
  <si>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</si>
  <si>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</si>
  <si>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</si>
  <si>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</si>
  <si>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</si>
  <si>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</si>
  <si>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</si>
  <si>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</si>
  <si>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</si>
  <si>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</si>
  <si>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</si>
  <si>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</si>
  <si>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</si>
  <si>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</si>
  <si>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</si>
  <si>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</si>
  <si>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</si>
  <si>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</si>
  <si>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</si>
  <si>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</si>
  <si>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</si>
  <si>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</si>
  <si>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</si>
  <si>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</si>
  <si>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</si>
  <si>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</si>
  <si>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</si>
  <si>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</si>
  <si>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</si>
  <si>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</si>
  <si>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</si>
  <si>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</si>
  <si>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</si>
  <si>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</si>
  <si>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</si>
  <si>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</si>
  <si>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</si>
  <si>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</si>
  <si>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</si>
  <si>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</si>
  <si>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</si>
  <si>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</si>
  <si>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</si>
  <si>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</si>
  <si>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</si>
  <si>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</si>
  <si>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</si>
  <si>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</si>
  <si>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</si>
  <si>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</si>
  <si>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</si>
  <si>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</si>
  <si>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</si>
  <si>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</si>
  <si>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</si>
  <si>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</si>
  <si>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</si>
  <si>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</si>
  <si>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</si>
  <si>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</si>
  <si>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</si>
  <si>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</si>
  <si>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</si>
  <si>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</si>
  <si>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</si>
  <si>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</si>
  <si>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</si>
  <si>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</si>
  <si>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</si>
  <si>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</si>
  <si>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</si>
  <si>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</si>
  <si>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</si>
  <si>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</si>
  <si>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</si>
  <si>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</si>
  <si>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</si>
  <si>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</si>
  <si>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</si>
  <si>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</si>
  <si>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</si>
  <si>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</si>
  <si>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</si>
  <si>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</si>
  <si>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</si>
  <si>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</si>
  <si>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</si>
  <si>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</si>
  <si>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</si>
  <si>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</si>
  <si>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</si>
  <si>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</si>
  <si>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</si>
  <si>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</si>
  <si>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</si>
  <si>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</si>
  <si>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</si>
  <si>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</si>
  <si>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</si>
  <si>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</si>
  <si>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</si>
  <si>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</si>
  <si>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</si>
  <si>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</si>
  <si>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</si>
  <si>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</si>
  <si>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</si>
  <si>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</si>
  <si>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</si>
  <si>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</si>
  <si>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</si>
  <si>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</si>
  <si>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</si>
  <si>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</si>
  <si>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</si>
  <si>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</si>
  <si>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</si>
  <si>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</si>
  <si>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</si>
  <si>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</si>
  <si>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</si>
  <si>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</si>
  <si>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</si>
  <si>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</si>
  <si>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</si>
  <si>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</si>
  <si>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</si>
  <si>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</si>
  <si>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</si>
  <si>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</si>
  <si>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</si>
  <si>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</si>
  <si>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</si>
  <si>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</si>
  <si>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</si>
  <si>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</si>
  <si>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</si>
  <si>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</si>
  <si>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</si>
  <si>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</si>
  <si>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</si>
  <si>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</si>
  <si>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</si>
  <si>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</si>
  <si>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</si>
  <si>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</si>
  <si>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</si>
  <si>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</si>
  <si>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</si>
  <si>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</si>
  <si>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</si>
  <si>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</si>
  <si>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</si>
  <si>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</si>
  <si>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</si>
  <si>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</si>
  <si>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</si>
  <si>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</si>
  <si>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</si>
  <si>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</si>
  <si>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</si>
  <si>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</si>
  <si>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</si>
  <si>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</si>
  <si>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</si>
  <si>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</si>
  <si>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</si>
  <si>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</si>
  <si>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</si>
  <si>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</si>
  <si>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</si>
  <si>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</si>
  <si>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</si>
  <si>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</si>
  <si>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</si>
  <si>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</si>
  <si>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</si>
  <si>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</si>
  <si>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</si>
  <si>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</si>
  <si>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</si>
  <si>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</si>
  <si>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</si>
  <si>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</si>
  <si>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</si>
  <si>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</si>
  <si>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</si>
  <si>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</si>
  <si>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</si>
  <si>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</si>
  <si>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</si>
  <si>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</si>
  <si>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</si>
  <si>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</si>
  <si>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</si>
  <si>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</si>
  <si>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</si>
  <si>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</si>
  <si>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</si>
  <si>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</si>
  <si>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</si>
  <si>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</si>
  <si>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</si>
  <si>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</si>
  <si>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</si>
  <si>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</si>
  <si>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</si>
  <si>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</si>
  <si>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</si>
  <si>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</si>
  <si>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</si>
  <si>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</si>
  <si>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</si>
  <si>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</si>
  <si>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</si>
  <si>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</si>
  <si>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</si>
  <si>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</si>
  <si>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</si>
  <si>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</si>
  <si>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</si>
  <si>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</si>
  <si>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</si>
  <si>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</si>
  <si>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</si>
  <si>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</si>
  <si>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</si>
  <si>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</si>
  <si>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</si>
  <si>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</si>
  <si>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</si>
  <si>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</si>
  <si>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</si>
  <si>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</si>
  <si>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</si>
  <si>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</si>
  <si>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</si>
  <si>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</si>
  <si>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</si>
  <si>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</si>
  <si>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</si>
  <si>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</si>
  <si>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</si>
  <si>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</si>
  <si>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</si>
  <si>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</si>
  <si>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</si>
  <si>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</si>
  <si>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</si>
  <si>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</si>
  <si>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</si>
  <si>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</si>
  <si>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</si>
  <si>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</si>
  <si>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</si>
  <si>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</si>
  <si>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</si>
  <si>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</si>
  <si>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</si>
  <si>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</si>
  <si>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</si>
  <si>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</si>
  <si>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</si>
  <si>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</si>
  <si>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</si>
  <si>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</si>
  <si>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</si>
  <si>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</si>
  <si>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</si>
  <si>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</si>
  <si>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</si>
  <si>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</si>
  <si>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</si>
  <si>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</si>
  <si>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</si>
  <si>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</si>
  <si>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</si>
  <si>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</si>
  <si>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</si>
  <si>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</si>
  <si>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</si>
  <si>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</si>
  <si>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</si>
  <si>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</si>
  <si>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</si>
  <si>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</si>
  <si>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</si>
  <si>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</si>
  <si>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</si>
  <si>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</si>
  <si>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</si>
  <si>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</si>
  <si>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</si>
  <si>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</si>
  <si>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</si>
  <si>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</si>
  <si>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</si>
  <si>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</si>
  <si>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</si>
  <si>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</si>
  <si>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</si>
  <si>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</si>
  <si>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</si>
  <si>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</si>
  <si>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</si>
  <si>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</si>
  <si>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</si>
  <si>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</si>
  <si>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</si>
  <si>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</si>
  <si>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</si>
  <si>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</si>
  <si>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</si>
  <si>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</si>
  <si>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</si>
  <si>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</si>
  <si>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</si>
  <si>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</si>
  <si>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</si>
  <si>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</si>
  <si>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</si>
  <si>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</si>
  <si>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</si>
  <si>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</si>
  <si>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</si>
  <si>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</si>
  <si>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</si>
  <si>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</si>
  <si>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</si>
  <si>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</si>
  <si>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</si>
  <si>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</si>
  <si>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</si>
  <si>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</si>
  <si>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</si>
  <si>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</si>
  <si>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</si>
  <si>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</si>
  <si>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</si>
  <si>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</si>
  <si>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</si>
  <si>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</si>
  <si>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</si>
  <si>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</si>
  <si>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</si>
  <si>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</si>
  <si>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</si>
  <si>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</si>
  <si>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</si>
  <si>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</si>
  <si>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</si>
  <si>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</si>
  <si>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</si>
  <si>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</si>
  <si>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</si>
  <si>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</si>
  <si>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</si>
  <si>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</si>
  <si>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</si>
  <si>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</si>
  <si>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</si>
  <si>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</si>
  <si>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</si>
  <si>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</si>
  <si>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</si>
  <si>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</si>
  <si>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</si>
  <si>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</si>
  <si>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</si>
  <si>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</si>
  <si>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</si>
  <si>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</si>
  <si>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</si>
  <si>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</si>
  <si>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</si>
  <si>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</si>
  <si>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</si>
  <si>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</si>
  <si>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</si>
  <si>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</si>
  <si>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</si>
  <si>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</si>
  <si>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</si>
  <si>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</si>
  <si>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</si>
  <si>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</si>
  <si>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</si>
  <si>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</si>
  <si>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</si>
  <si>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</si>
  <si>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</si>
  <si>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</si>
  <si>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</si>
  <si>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</si>
  <si>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</si>
  <si>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</si>
  <si>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</si>
  <si>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</si>
  <si>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</si>
  <si>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</si>
  <si>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</si>
  <si>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</si>
  <si>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</si>
  <si>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</si>
  <si>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</si>
  <si>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</si>
  <si>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</si>
  <si>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</si>
  <si>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</si>
  <si>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</si>
  <si>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</si>
  <si>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</si>
  <si>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</si>
  <si>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</si>
  <si>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</si>
  <si>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</si>
  <si>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</si>
  <si>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</si>
  <si>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</si>
  <si>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</si>
  <si>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</si>
  <si>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</si>
  <si>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</si>
  <si>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</si>
  <si>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</si>
  <si>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</si>
  <si>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</si>
  <si>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</si>
  <si>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</si>
  <si>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</si>
  <si>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</si>
  <si>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</si>
  <si>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</si>
  <si>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</si>
  <si>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</si>
  <si>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</si>
  <si>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</si>
  <si>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</si>
  <si>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</si>
  <si>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</si>
  <si>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</si>
  <si>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</si>
  <si>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</si>
  <si>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</si>
  <si>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</si>
  <si>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</si>
  <si>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</si>
  <si>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</si>
  <si>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</si>
  <si>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</si>
  <si>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</si>
  <si>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</si>
  <si>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</si>
  <si>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</si>
  <si>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</si>
  <si>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</si>
  <si>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</si>
  <si>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</si>
  <si>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</si>
  <si>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</si>
  <si>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</si>
  <si>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</si>
  <si>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</si>
  <si>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</si>
  <si>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</si>
  <si>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</si>
  <si>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</si>
  <si>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</si>
  <si>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</si>
  <si>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</si>
  <si>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</si>
  <si>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</si>
  <si>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</si>
  <si>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</si>
  <si>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</si>
  <si>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</si>
  <si>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</si>
  <si>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</si>
  <si>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</si>
  <si>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</si>
  <si>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</si>
  <si>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</si>
  <si>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</si>
  <si>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</si>
  <si>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</si>
  <si>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</si>
  <si>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</si>
  <si>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</si>
  <si>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</si>
  <si>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</si>
  <si>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</si>
  <si>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</si>
  <si>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</si>
  <si>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</si>
  <si>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</si>
  <si>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</si>
  <si>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</si>
  <si>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</si>
  <si>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</si>
  <si>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</si>
  <si>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</si>
  <si>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</si>
  <si>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</si>
  <si>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</si>
  <si>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</si>
  <si>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</si>
  <si>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</si>
  <si>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</si>
  <si>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</si>
  <si>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</si>
  <si>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</si>
  <si>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</si>
  <si>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</si>
  <si>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</si>
  <si>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</si>
  <si>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</si>
  <si>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</si>
  <si>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</si>
  <si>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</si>
  <si>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</si>
  <si>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</si>
  <si>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</si>
  <si>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</si>
  <si>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</si>
  <si>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</si>
  <si>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</si>
  <si>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</si>
  <si>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</si>
  <si>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</si>
  <si>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</si>
  <si>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</si>
  <si>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</si>
  <si>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</si>
  <si>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</si>
  <si>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</si>
  <si>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</si>
  <si>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</si>
  <si>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</si>
  <si>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</si>
  <si>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</si>
  <si>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</si>
  <si>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</si>
  <si>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</si>
  <si>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</si>
  <si>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</si>
  <si>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</si>
  <si>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</si>
  <si>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</si>
  <si>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</si>
  <si>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</si>
  <si>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</si>
  <si>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</si>
  <si>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</si>
  <si>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</si>
  <si>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</si>
  <si>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</si>
  <si>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</si>
  <si>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</si>
  <si>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</si>
  <si>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</si>
  <si>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</si>
  <si>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</si>
  <si>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</si>
  <si>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</si>
  <si>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</si>
  <si>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</si>
  <si>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</si>
  <si>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</si>
  <si>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</si>
  <si>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</si>
  <si>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</si>
  <si>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</si>
  <si>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</si>
  <si>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</si>
  <si>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</si>
  <si>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</si>
  <si>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</si>
  <si>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</si>
  <si>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</si>
  <si>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</si>
  <si>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</si>
  <si>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</si>
  <si>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</si>
  <si>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</si>
  <si>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</si>
  <si>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</si>
  <si>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</si>
  <si>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</si>
  <si>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</si>
  <si>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</si>
  <si>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</si>
  <si>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</si>
  <si>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</si>
  <si>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</si>
  <si>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</si>
  <si>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</si>
  <si>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</si>
  <si>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</si>
  <si>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</si>
  <si>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</si>
  <si>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</si>
  <si>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</si>
  <si>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</si>
  <si>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</si>
  <si>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</si>
  <si>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</si>
  <si>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</si>
  <si>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</si>
  <si>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</si>
  <si>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</si>
  <si>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</si>
  <si>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</si>
  <si>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</si>
  <si>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</si>
  <si>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</si>
  <si>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</si>
  <si>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</si>
  <si>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</si>
  <si>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</si>
  <si>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</si>
  <si>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</si>
  <si>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</si>
  <si>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</si>
  <si>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</si>
  <si>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</si>
  <si>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</si>
  <si>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</si>
  <si>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</si>
  <si>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</si>
  <si>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</si>
  <si>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</si>
  <si>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</si>
  <si>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</si>
  <si>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</si>
  <si>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</si>
  <si>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</si>
  <si>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</si>
  <si>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</si>
  <si>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</si>
  <si>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</si>
  <si>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</si>
  <si>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</si>
  <si>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</si>
  <si>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</si>
  <si>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</si>
  <si>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</si>
  <si>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</si>
  <si>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</si>
  <si>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</si>
  <si>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</si>
  <si>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</si>
  <si>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</si>
  <si>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</si>
  <si>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</si>
  <si>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</si>
  <si>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</si>
  <si>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</si>
  <si>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</si>
  <si>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</si>
  <si>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</si>
  <si>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</si>
  <si>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</si>
  <si>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</si>
  <si>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</si>
  <si>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</si>
  <si>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</si>
  <si>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</si>
  <si>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</si>
  <si>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</si>
  <si>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</si>
  <si>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</si>
  <si>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</si>
  <si>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</si>
  <si>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</si>
  <si>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</si>
  <si>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</si>
  <si>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</si>
  <si>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</si>
  <si>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</si>
  <si>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</si>
  <si>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</si>
  <si>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</si>
  <si>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</si>
  <si>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</si>
  <si>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</si>
  <si>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</si>
  <si>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</si>
  <si>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</si>
  <si>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</si>
  <si>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</si>
  <si>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</si>
  <si>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</si>
  <si>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</si>
  <si>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</si>
  <si>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</si>
  <si>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</si>
  <si>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</si>
  <si>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</si>
  <si>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</si>
  <si>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</si>
  <si>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</si>
  <si>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</si>
  <si>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</si>
  <si>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</si>
  <si>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</si>
  <si>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</si>
  <si>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</si>
  <si>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</si>
  <si>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</si>
  <si>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</si>
  <si>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</si>
  <si>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</si>
  <si>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</si>
  <si>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</si>
  <si>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</si>
  <si>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</si>
  <si>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</si>
  <si>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</si>
  <si>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</si>
  <si>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</si>
  <si>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</si>
  <si>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</si>
  <si>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</si>
  <si>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</si>
  <si>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</si>
  <si>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</si>
  <si>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</si>
  <si>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</si>
  <si>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</si>
  <si>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</si>
  <si>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</si>
  <si>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</si>
  <si>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</si>
  <si>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</si>
  <si>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</si>
  <si>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</si>
  <si>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</si>
  <si>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</si>
  <si>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</si>
  <si>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</si>
  <si>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</si>
  <si>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</si>
  <si>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</si>
  <si>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</si>
  <si>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</si>
  <si>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</si>
  <si>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</si>
  <si>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</si>
  <si>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</si>
  <si>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</si>
  <si>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</si>
  <si>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</si>
  <si>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</si>
  <si>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</si>
  <si>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</si>
  <si>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</si>
  <si>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</si>
  <si>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</si>
  <si>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</si>
  <si>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</si>
  <si>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</si>
  <si>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</si>
  <si>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</si>
  <si>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</si>
  <si>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</si>
  <si>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</si>
  <si>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</si>
  <si>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</si>
  <si>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</si>
  <si>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</si>
  <si>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</si>
  <si>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</si>
  <si>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</si>
  <si>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</si>
  <si>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</si>
  <si>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</si>
  <si>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</si>
  <si>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</si>
  <si>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</si>
  <si>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</si>
  <si>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</si>
  <si>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</si>
  <si>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</si>
  <si>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</si>
  <si>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</si>
  <si>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</si>
  <si>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</si>
  <si>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</si>
  <si>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</si>
  <si>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</si>
  <si>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</si>
  <si>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</si>
  <si>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</si>
  <si>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</si>
  <si>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</si>
  <si>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</si>
  <si>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</si>
  <si>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</si>
  <si>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</si>
  <si>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</si>
  <si>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</si>
  <si>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</si>
  <si>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</si>
  <si>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</si>
  <si>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</si>
  <si>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</si>
  <si>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</si>
  <si>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</si>
  <si>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</si>
  <si>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</si>
  <si>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</si>
  <si>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</si>
  <si>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</si>
  <si>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</si>
  <si>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</si>
  <si>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</si>
  <si>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</si>
  <si>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</si>
  <si>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</si>
  <si>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</si>
  <si>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</si>
  <si>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</si>
  <si>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</si>
  <si>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</si>
  <si>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</si>
  <si>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</si>
  <si>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</si>
  <si>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</si>
  <si>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</si>
  <si>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</si>
  <si>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</si>
  <si>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</si>
  <si>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</si>
  <si>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</si>
  <si>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</si>
  <si>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</si>
  <si>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</si>
  <si>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</si>
  <si>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</si>
  <si>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</si>
  <si>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</si>
  <si>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</si>
  <si>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</si>
  <si>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</si>
  <si>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</si>
  <si>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</si>
  <si>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</si>
  <si>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</si>
  <si>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</si>
  <si>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</si>
  <si>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</si>
  <si>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</si>
  <si>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</si>
  <si>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</si>
  <si>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</si>
  <si>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</si>
  <si>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</si>
  <si>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</si>
  <si>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</si>
  <si>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</si>
  <si>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</si>
  <si>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</si>
  <si>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</si>
  <si>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</si>
  <si>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</si>
  <si>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</si>
  <si>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</si>
  <si>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</si>
  <si>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</si>
  <si>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</si>
  <si>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</si>
  <si>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</si>
  <si>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</si>
  <si>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</si>
  <si>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</si>
  <si>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</si>
  <si>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</si>
  <si>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</si>
  <si>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</si>
  <si>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</si>
  <si>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</si>
  <si>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</si>
  <si>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</si>
  <si>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</si>
  <si>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</si>
  <si>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</si>
  <si>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</si>
  <si>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</si>
  <si>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</si>
  <si>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</si>
  <si>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</si>
  <si>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</si>
  <si>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</si>
  <si>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</si>
  <si>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</si>
  <si>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</si>
  <si>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</si>
  <si>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</si>
  <si>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</si>
  <si>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</si>
  <si>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</si>
  <si>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</si>
  <si>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</si>
  <si>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</si>
  <si>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</si>
  <si>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</si>
  <si>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</si>
  <si>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</si>
  <si>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</si>
  <si>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</si>
  <si>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</si>
  <si>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</si>
  <si>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</si>
  <si>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</si>
  <si>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</si>
  <si>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</si>
  <si>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</si>
  <si>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</si>
  <si>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</si>
  <si>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</si>
  <si>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</si>
  <si>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</si>
  <si>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</si>
  <si>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</si>
  <si>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</si>
  <si>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</si>
  <si>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</si>
  <si>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</si>
  <si>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</si>
  <si>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</si>
  <si>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</si>
  <si>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</si>
  <si>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</si>
  <si>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</si>
  <si>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</si>
  <si>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</si>
  <si>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</si>
  <si>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</si>
  <si>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</si>
  <si>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</si>
  <si>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</si>
  <si>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</si>
  <si>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</si>
  <si>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</si>
  <si>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</si>
  <si>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</si>
  <si>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</si>
  <si>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</si>
  <si>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</si>
  <si>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</si>
  <si>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</si>
  <si>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</si>
  <si>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</si>
  <si>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</si>
  <si>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</si>
  <si>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</si>
  <si>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</si>
  <si>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</si>
  <si>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</si>
  <si>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</si>
  <si>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</si>
  <si>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</si>
  <si>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</si>
  <si>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</si>
  <si>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</si>
  <si>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</si>
  <si>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</si>
  <si>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</si>
  <si>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</si>
  <si>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</si>
  <si>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</si>
  <si>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</si>
  <si>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</si>
  <si>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</si>
  <si>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</si>
  <si>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</si>
  <si>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</si>
  <si>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</si>
  <si>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</si>
  <si>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</si>
  <si>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</si>
  <si>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</si>
  <si>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</si>
  <si>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</si>
  <si>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</si>
  <si>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</si>
  <si>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</si>
  <si>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</si>
  <si>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</si>
  <si>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</si>
  <si>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</si>
  <si>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</si>
  <si>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</si>
  <si>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</si>
  <si>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</si>
  <si>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</si>
  <si>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</si>
  <si>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</si>
  <si>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</si>
  <si>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</si>
  <si>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</si>
  <si>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</si>
  <si>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</si>
  <si>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</si>
  <si>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</si>
  <si>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</si>
  <si>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</si>
  <si>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</si>
  <si>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</si>
  <si>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</si>
  <si>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</si>
  <si>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</si>
  <si>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</si>
  <si>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</si>
  <si>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</si>
  <si>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</si>
  <si>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</si>
  <si>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</si>
  <si>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</si>
  <si>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</si>
  <si>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</si>
  <si>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</si>
  <si>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</si>
  <si>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</si>
  <si>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</si>
  <si>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</si>
  <si>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</si>
  <si>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</si>
  <si>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</si>
  <si>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</si>
  <si>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</si>
  <si>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</si>
  <si>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</si>
  <si>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</si>
  <si>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</si>
  <si>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</si>
  <si>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</si>
  <si>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</si>
  <si>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</si>
  <si>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</si>
  <si>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</si>
  <si>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</si>
  <si>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</si>
  <si>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</si>
  <si>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</si>
  <si>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</si>
  <si>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</si>
  <si>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</si>
  <si>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</si>
  <si>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</si>
  <si>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</si>
  <si>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</si>
  <si>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</si>
  <si>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</si>
  <si>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</si>
  <si>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</si>
  <si>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</si>
  <si>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</si>
  <si>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</si>
  <si>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</si>
  <si>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</si>
  <si>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</si>
  <si>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</si>
  <si>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</si>
  <si>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</si>
  <si>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</si>
  <si>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</si>
  <si>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</si>
  <si>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</si>
  <si>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</si>
  <si>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</si>
  <si>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</si>
  <si>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</si>
  <si>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</si>
  <si>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</si>
  <si>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</si>
  <si>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</si>
  <si>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</si>
  <si>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</si>
  <si>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</si>
  <si>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</si>
  <si>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</si>
  <si>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</si>
  <si>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</si>
  <si>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</si>
  <si>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</si>
  <si>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</si>
  <si>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</si>
  <si>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</si>
  <si>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</si>
  <si>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</si>
  <si>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</si>
  <si>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</si>
  <si>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</si>
  <si>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</si>
  <si>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</si>
  <si>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</si>
  <si>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</si>
  <si>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</si>
  <si>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</si>
  <si>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</si>
  <si>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</si>
  <si>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</si>
  <si>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</si>
  <si>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</si>
  <si>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</si>
  <si>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</si>
  <si>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</si>
  <si>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</si>
  <si>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</si>
  <si>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</si>
  <si>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</si>
  <si>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</si>
  <si>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</si>
  <si>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</si>
  <si>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</si>
  <si>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</si>
  <si>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</si>
  <si>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</si>
  <si>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</si>
  <si>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</si>
  <si>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</si>
  <si>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</si>
  <si>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</si>
  <si>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</si>
  <si>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</si>
  <si>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</si>
  <si>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</si>
  <si>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</si>
  <si>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</si>
  <si>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</si>
  <si>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</si>
  <si>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</si>
  <si>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</si>
  <si>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</si>
  <si>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</si>
  <si>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</si>
  <si>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</si>
  <si>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</si>
  <si>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</si>
  <si>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</si>
  <si>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</si>
  <si>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</si>
  <si>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</si>
  <si>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</si>
  <si>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</si>
  <si>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</si>
  <si>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</si>
  <si>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</si>
  <si>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</si>
  <si>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</si>
  <si>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</si>
  <si>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</si>
  <si>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</si>
  <si>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</si>
  <si>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</si>
  <si>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</si>
  <si>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</si>
  <si>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</si>
  <si>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</si>
  <si>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</si>
  <si>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</si>
  <si>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</si>
  <si>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</si>
  <si>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</si>
  <si>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</si>
  <si>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</si>
  <si>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</si>
  <si>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</si>
  <si>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</si>
  <si>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</si>
  <si>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</si>
  <si>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</si>
  <si>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</si>
  <si>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</si>
  <si>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</si>
  <si>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</si>
  <si>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</si>
  <si>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</si>
  <si>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</si>
  <si>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</si>
  <si>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</si>
  <si>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</si>
  <si>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</si>
  <si>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</si>
  <si>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</si>
  <si>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</si>
  <si>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</si>
  <si>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</si>
  <si>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</si>
  <si>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</si>
  <si>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</si>
  <si>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</si>
  <si>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</si>
  <si>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</si>
  <si>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</si>
  <si>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</si>
  <si>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</si>
  <si>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</si>
  <si>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</si>
  <si>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</si>
  <si>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</si>
  <si>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</si>
  <si>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</si>
  <si>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</si>
  <si>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</si>
  <si>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</si>
  <si>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</si>
  <si>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</si>
  <si>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</si>
  <si>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</si>
  <si>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</si>
  <si>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</si>
  <si>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</si>
  <si>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</si>
  <si>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</si>
  <si>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</si>
  <si>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</si>
  <si>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</si>
  <si>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</si>
  <si>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</si>
  <si>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</si>
  <si>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</si>
  <si>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</si>
  <si>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</si>
  <si>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</si>
  <si>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</si>
  <si>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</si>
  <si>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</si>
  <si>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</si>
  <si>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</si>
  <si>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</si>
  <si>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</si>
  <si>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</si>
  <si>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</si>
  <si>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</si>
  <si>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</si>
  <si>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</si>
  <si>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</si>
  <si>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</si>
  <si>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</si>
  <si>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</si>
  <si>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</si>
  <si>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</si>
  <si>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</si>
  <si>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</si>
  <si>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</si>
  <si>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</si>
  <si>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</si>
  <si>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</si>
  <si>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</si>
  <si>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</si>
  <si>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</si>
  <si>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</si>
  <si>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</si>
  <si>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</si>
  <si>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</si>
  <si>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</si>
  <si>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</si>
  <si>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</si>
  <si>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</si>
  <si>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</si>
  <si>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</si>
  <si>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</si>
  <si>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</si>
  <si>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</si>
  <si>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</si>
  <si>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</si>
  <si>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</si>
  <si>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</si>
  <si>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</si>
  <si>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</si>
  <si>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</si>
  <si>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</si>
  <si>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</si>
  <si>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</si>
  <si>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</si>
  <si>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</si>
  <si>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</si>
  <si>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</si>
  <si>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</si>
  <si>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</si>
  <si>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</si>
  <si>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</si>
  <si>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</si>
  <si>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</si>
  <si>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</si>
  <si>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</si>
  <si>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</si>
  <si>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</si>
  <si>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</si>
  <si>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</si>
  <si>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</si>
  <si>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</si>
  <si>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</si>
  <si>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</si>
  <si>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</si>
  <si>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</si>
  <si>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</si>
  <si>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</si>
  <si>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</si>
  <si>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</si>
  <si>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</si>
  <si>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</si>
  <si>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</si>
  <si>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</si>
  <si>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</si>
  <si>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</si>
  <si>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</si>
  <si>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</si>
  <si>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</si>
  <si>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</si>
  <si>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</si>
  <si>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</si>
  <si>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</si>
  <si>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</si>
  <si>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</si>
  <si>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</si>
  <si>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</si>
  <si>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</si>
  <si>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</si>
  <si>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</si>
  <si>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</si>
  <si>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</si>
  <si>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</si>
  <si>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</si>
  <si>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</si>
  <si>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</si>
  <si>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</si>
  <si>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</si>
  <si>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</si>
  <si>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</si>
  <si>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</si>
  <si>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</si>
  <si>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</si>
  <si>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</si>
  <si>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</si>
  <si>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</si>
  <si>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</si>
  <si>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</si>
  <si>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</si>
  <si>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</si>
  <si>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</si>
  <si>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</si>
  <si>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</si>
  <si>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</si>
  <si>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</si>
  <si>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</si>
  <si>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</si>
  <si>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</si>
  <si>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</si>
  <si>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</si>
  <si>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</si>
  <si>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</si>
  <si>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</si>
  <si>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</si>
  <si>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</si>
  <si>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</si>
  <si>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</si>
  <si>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</si>
  <si>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</si>
  <si>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</si>
  <si>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</si>
  <si>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</si>
  <si>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</si>
  <si>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</si>
  <si>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</si>
  <si>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</si>
  <si>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</si>
  <si>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</si>
  <si>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</si>
  <si>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</si>
  <si>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</si>
  <si>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</si>
  <si>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</si>
  <si>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</si>
  <si>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</si>
  <si>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</si>
  <si>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</si>
  <si>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</si>
  <si>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</si>
  <si>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</si>
  <si>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</si>
  <si>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</si>
  <si>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</si>
  <si>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</si>
  <si>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</si>
  <si>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</si>
  <si>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</si>
  <si>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</si>
  <si>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</si>
  <si>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</si>
  <si>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</si>
  <si>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</si>
  <si>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</si>
  <si>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</si>
  <si>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</si>
  <si>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</si>
  <si>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</si>
  <si>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</si>
  <si>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</si>
  <si>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</si>
  <si>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</si>
  <si>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</si>
  <si>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</si>
  <si>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</si>
  <si>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</si>
  <si>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</si>
  <si>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</si>
  <si>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</si>
  <si>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</si>
  <si>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</si>
  <si>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</si>
  <si>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</si>
  <si>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</si>
  <si>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</si>
  <si>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</si>
  <si>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</si>
  <si>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</si>
  <si>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</si>
  <si>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</si>
  <si>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</si>
  <si>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</si>
  <si>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</si>
  <si>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</si>
  <si>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</si>
  <si>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</si>
  <si>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</si>
  <si>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</si>
  <si>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</si>
  <si>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</si>
  <si>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</si>
  <si>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</si>
  <si>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</si>
  <si>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</si>
  <si>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</si>
  <si>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</si>
  <si>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</si>
  <si>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</si>
  <si>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</si>
  <si>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</si>
  <si>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</si>
  <si>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</si>
  <si>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</si>
  <si>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</si>
  <si>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</si>
  <si>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</si>
  <si>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</si>
  <si>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</si>
  <si>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</si>
  <si>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</si>
  <si>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</si>
  <si>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</si>
  <si>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</si>
  <si>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</si>
  <si>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</si>
  <si>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</si>
  <si>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</si>
  <si>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</si>
  <si>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</si>
  <si>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</si>
  <si>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</si>
  <si>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</si>
  <si>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</si>
  <si>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</si>
  <si>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</si>
  <si>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</si>
  <si>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</si>
  <si>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</si>
  <si>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</si>
  <si>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</si>
  <si>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</si>
  <si>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</si>
  <si>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</si>
  <si>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</si>
  <si>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</si>
  <si>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</si>
  <si>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</si>
  <si>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</si>
  <si>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</si>
  <si>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</si>
  <si>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</si>
  <si>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</si>
  <si>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</si>
  <si>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</si>
  <si>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</si>
  <si>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</si>
  <si>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</si>
  <si>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</si>
  <si>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</si>
  <si>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</si>
  <si>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</si>
  <si>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</si>
  <si>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</si>
  <si>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</si>
  <si>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</si>
  <si>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</si>
  <si>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</si>
  <si>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</si>
  <si>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</si>
  <si>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</si>
  <si>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</si>
  <si>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</si>
  <si>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</si>
  <si>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</si>
  <si>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</si>
  <si>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</si>
  <si>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</si>
  <si>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</si>
  <si>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</si>
  <si>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</si>
  <si>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</si>
  <si>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</si>
  <si>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</si>
  <si>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</si>
  <si>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</si>
  <si>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</si>
  <si>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</si>
  <si>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</si>
  <si>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</si>
  <si>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</si>
  <si>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</si>
  <si>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</si>
  <si>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</si>
  <si>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</si>
  <si>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</si>
  <si>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</si>
  <si>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</si>
  <si>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</si>
  <si>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</si>
  <si>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</si>
  <si>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</si>
  <si>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</si>
  <si>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</si>
  <si>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</si>
  <si>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</si>
  <si>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</si>
  <si>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</si>
  <si>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</si>
  <si>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</si>
  <si>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</si>
  <si>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</si>
  <si>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</si>
  <si>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</si>
  <si>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</si>
  <si>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</si>
  <si>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</si>
  <si>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</si>
  <si>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</si>
  <si>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</si>
  <si>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</si>
  <si>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</si>
  <si>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</si>
  <si>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</si>
  <si>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</si>
  <si>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</si>
  <si>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</si>
  <si>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</si>
  <si>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</si>
  <si>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</si>
  <si>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</si>
  <si>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</si>
  <si>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</si>
  <si>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</si>
  <si>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</si>
  <si>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</si>
  <si>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</si>
  <si>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</si>
  <si>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</si>
  <si>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</si>
  <si>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</si>
  <si>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</si>
  <si>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</si>
  <si>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</si>
  <si>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</si>
  <si>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</si>
  <si>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</si>
  <si>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</si>
  <si>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</si>
  <si>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</si>
  <si>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</si>
  <si>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</si>
  <si>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</si>
  <si>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</si>
  <si>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</si>
  <si>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</si>
  <si>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</si>
  <si>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</si>
  <si>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</si>
  <si>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</si>
  <si>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</si>
  <si>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</si>
  <si>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</si>
  <si>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</si>
  <si>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</si>
  <si>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</si>
  <si>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</si>
  <si>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</si>
  <si>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</si>
  <si>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</si>
  <si>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</si>
  <si>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</si>
  <si>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</si>
  <si>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</si>
  <si>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</si>
  <si>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</si>
  <si>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</si>
  <si>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</si>
  <si>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</si>
  <si>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</si>
  <si>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</si>
  <si>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</si>
  <si>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</si>
  <si>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</si>
  <si>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</si>
  <si>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</si>
  <si>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</si>
  <si>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</si>
  <si>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</si>
  <si>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</si>
  <si>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</si>
  <si>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</si>
  <si>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</si>
  <si>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</si>
  <si>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</si>
  <si>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</si>
  <si>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</si>
  <si>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</si>
  <si>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</si>
  <si>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</si>
  <si>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</si>
  <si>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</si>
  <si>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</si>
  <si>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</si>
  <si>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</si>
  <si>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</si>
  <si>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</si>
  <si>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</si>
  <si>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</si>
  <si>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</si>
  <si>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</si>
  <si>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</si>
  <si>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</si>
  <si>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</si>
  <si>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</si>
  <si>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</si>
  <si>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</si>
  <si>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</si>
  <si>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</si>
  <si>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</si>
  <si>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</si>
  <si>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</si>
  <si>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</si>
  <si>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</si>
  <si>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</si>
  <si>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</si>
  <si>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</si>
  <si>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</si>
  <si>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</si>
  <si>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</si>
  <si>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</si>
  <si>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</si>
  <si>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</si>
  <si>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</si>
  <si>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</si>
  <si>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</si>
  <si>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</si>
  <si>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</si>
  <si>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</si>
  <si>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</si>
  <si>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</si>
  <si>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</si>
  <si>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</si>
  <si>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</si>
  <si>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</si>
  <si>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</si>
  <si>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</si>
  <si>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</si>
  <si>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</si>
  <si>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</si>
  <si>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</si>
  <si>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</si>
  <si>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</si>
  <si>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</si>
  <si>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</si>
  <si>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</si>
  <si>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</si>
  <si>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</si>
  <si>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</si>
  <si>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</si>
  <si>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</si>
  <si>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</si>
  <si>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</si>
  <si>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</si>
  <si>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</si>
  <si>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</si>
  <si>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</si>
  <si>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</si>
  <si>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</si>
  <si>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</si>
  <si>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</si>
  <si>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</si>
  <si>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</si>
  <si>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</si>
  <si>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</si>
  <si>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</si>
  <si>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</si>
  <si>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</si>
  <si>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</si>
  <si>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</si>
  <si>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</si>
  <si>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</si>
  <si>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</si>
  <si>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</si>
  <si>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</si>
  <si>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</si>
  <si>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</si>
  <si>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</si>
  <si>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</si>
  <si>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</si>
  <si>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</si>
  <si>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</si>
  <si>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</si>
  <si>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</si>
  <si>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</si>
  <si>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</si>
  <si>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</si>
  <si>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</si>
  <si>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</si>
  <si>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</si>
  <si>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</si>
  <si>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</si>
  <si>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</si>
  <si>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</si>
  <si>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</si>
  <si>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</si>
  <si>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</si>
  <si>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</si>
  <si>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</si>
  <si>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</si>
  <si>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</si>
  <si>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</si>
  <si>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</si>
  <si>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</si>
  <si>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</si>
  <si>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</si>
  <si>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</si>
  <si>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</si>
  <si>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</si>
  <si>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</si>
  <si>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</si>
  <si>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</si>
  <si>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</si>
  <si>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</si>
  <si>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</si>
  <si>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</si>
  <si>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</si>
  <si>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</si>
  <si>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</si>
  <si>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</si>
  <si>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</si>
  <si>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</si>
  <si>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</si>
  <si>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</si>
  <si>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</si>
  <si>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</si>
  <si>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</si>
  <si>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</si>
  <si>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</si>
  <si>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</si>
  <si>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</si>
  <si>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</si>
  <si>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</si>
  <si>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</si>
  <si>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</si>
  <si>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</si>
  <si>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</si>
  <si>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</si>
  <si>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</si>
  <si>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</si>
  <si>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</si>
  <si>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</si>
  <si>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</si>
  <si>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</si>
  <si>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</si>
  <si>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</si>
  <si>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</si>
  <si>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</si>
  <si>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</si>
  <si>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</si>
  <si>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</si>
  <si>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</si>
  <si>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</si>
  <si>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</si>
  <si>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</si>
  <si>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</si>
  <si>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</si>
  <si>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</si>
  <si>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</si>
  <si>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</si>
  <si>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</si>
  <si>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</si>
  <si>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</si>
  <si>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</si>
  <si>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</si>
  <si>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</si>
  <si>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</si>
  <si>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</si>
  <si>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</si>
  <si>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</si>
  <si>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</si>
  <si>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</si>
  <si>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</si>
  <si>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</si>
  <si>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</si>
  <si>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</si>
  <si>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</si>
  <si>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</si>
  <si>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</si>
  <si>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</si>
  <si>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</si>
  <si>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</si>
  <si>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</si>
  <si>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</si>
  <si>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</si>
  <si>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</si>
  <si>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</si>
  <si>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</si>
  <si>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</si>
  <si>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</si>
  <si>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</si>
  <si>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</si>
  <si>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</si>
  <si>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</si>
  <si>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</si>
  <si>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</si>
  <si>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</si>
  <si>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</si>
  <si>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</si>
  <si>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</si>
  <si>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</si>
  <si>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</si>
  <si>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</si>
  <si>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</si>
  <si>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</si>
  <si>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</si>
  <si>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</si>
  <si>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</si>
  <si>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</si>
  <si>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</si>
  <si>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</si>
  <si>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</si>
  <si>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</si>
  <si>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</si>
  <si>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</si>
  <si>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</si>
  <si>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</si>
  <si>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</si>
  <si>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</si>
  <si>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</si>
  <si>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</si>
  <si>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</si>
  <si>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</si>
  <si>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</si>
  <si>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</si>
  <si>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</si>
  <si>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</si>
  <si>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</si>
  <si>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</si>
  <si>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</si>
  <si>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</si>
  <si>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</si>
  <si>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</si>
  <si>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</si>
  <si>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</si>
  <si>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</si>
  <si>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</si>
  <si>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</si>
  <si>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</si>
  <si>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</si>
  <si>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</si>
  <si>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</si>
  <si>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</si>
  <si>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</si>
  <si>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</si>
  <si>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</si>
  <si>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</si>
  <si>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</si>
  <si>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</si>
  <si>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</si>
  <si>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</si>
  <si>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</si>
  <si>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</si>
  <si>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</si>
  <si>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</si>
  <si>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</si>
  <si>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</si>
  <si>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</si>
  <si>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</si>
  <si>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</si>
  <si>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</si>
  <si>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</si>
  <si>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</si>
  <si>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</si>
  <si>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</si>
  <si>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</si>
  <si>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</si>
  <si>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</si>
  <si>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</si>
  <si>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</si>
  <si>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</si>
  <si>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</si>
  <si>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</si>
  <si>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</si>
  <si>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</si>
  <si>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</si>
  <si>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</si>
  <si>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</si>
  <si>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</si>
  <si>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</si>
  <si>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</si>
  <si>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</si>
  <si>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</si>
  <si>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</si>
  <si>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</si>
  <si>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</si>
  <si>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</si>
  <si>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</si>
  <si>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</si>
  <si>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</si>
  <si>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</si>
  <si>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</si>
  <si>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</si>
  <si>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</si>
  <si>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</si>
  <si>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</si>
  <si>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</si>
  <si>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</si>
  <si>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</si>
  <si>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</si>
  <si>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</si>
  <si>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</si>
  <si>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</si>
  <si>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</si>
  <si>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</si>
  <si>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</si>
  <si>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</si>
  <si>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</si>
  <si>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</si>
  <si>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</si>
  <si>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</si>
  <si>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</si>
  <si>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</si>
  <si>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</si>
  <si>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</si>
  <si>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</si>
  <si>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</si>
  <si>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</si>
  <si>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</si>
  <si>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</si>
  <si>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</si>
  <si>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</si>
  <si>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</si>
  <si>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</si>
  <si>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</si>
  <si>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</si>
  <si>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</si>
  <si>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</si>
  <si>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</si>
  <si>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</si>
  <si>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</si>
  <si>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</si>
  <si>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</si>
  <si>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</si>
  <si>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</si>
  <si>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</si>
  <si>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</si>
  <si>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</si>
  <si>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</si>
  <si>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</si>
  <si>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</si>
  <si>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</si>
  <si>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</si>
  <si>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</si>
  <si>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</si>
  <si>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</si>
  <si>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</si>
  <si>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</si>
  <si>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</si>
  <si>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</si>
  <si>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</si>
  <si>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</si>
  <si>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</si>
  <si>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</si>
  <si>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</si>
  <si>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</si>
  <si>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</si>
  <si>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</si>
  <si>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</si>
  <si>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</si>
  <si>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</si>
  <si>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</si>
  <si>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</si>
  <si>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</si>
  <si>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</si>
  <si>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</si>
  <si>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</si>
  <si>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</si>
  <si>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</si>
  <si>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</si>
  <si>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</si>
  <si>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</si>
  <si>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</si>
  <si>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</si>
  <si>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</si>
  <si>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</si>
  <si>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</si>
  <si>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</si>
  <si>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</si>
  <si>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</si>
  <si>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</si>
  <si>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</si>
  <si>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</si>
  <si>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</si>
  <si>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</si>
  <si>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</si>
  <si>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</si>
  <si>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</si>
  <si>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</si>
  <si>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</si>
  <si>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</si>
  <si>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</si>
  <si>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</si>
  <si>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</si>
  <si>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</si>
  <si>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</si>
  <si>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</si>
  <si>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</si>
  <si>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</si>
  <si>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</si>
  <si>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</si>
  <si>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</si>
  <si>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</si>
  <si>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</si>
  <si>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</si>
  <si>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</si>
  <si>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</si>
  <si>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</si>
  <si>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</si>
  <si>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</si>
  <si>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</si>
  <si>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</si>
  <si>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</si>
  <si>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</si>
  <si>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</si>
  <si>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</si>
  <si>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</si>
  <si>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</si>
  <si>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</si>
  <si>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</si>
  <si>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</si>
  <si>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</si>
  <si>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</si>
  <si>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</si>
  <si>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</si>
  <si>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</si>
  <si>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</si>
  <si>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</si>
  <si>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</si>
  <si>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</si>
  <si>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</si>
  <si>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</si>
  <si>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</si>
  <si>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</si>
  <si>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</si>
  <si>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</si>
  <si>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</si>
  <si>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</si>
  <si>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</si>
  <si>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</si>
  <si>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</si>
  <si>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</si>
  <si>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</si>
  <si>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</si>
  <si>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</si>
  <si>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</si>
  <si>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</si>
  <si>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</si>
  <si>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</si>
  <si>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</si>
  <si>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</si>
  <si>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</si>
  <si>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</si>
  <si>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</si>
  <si>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</si>
  <si>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</si>
  <si>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</si>
  <si>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</si>
  <si>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</si>
  <si>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</si>
  <si>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</si>
  <si>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</si>
  <si>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</si>
  <si>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</si>
  <si>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</si>
  <si>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</si>
  <si>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</si>
  <si>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</si>
  <si>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</si>
  <si>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</si>
  <si>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</si>
  <si>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</si>
  <si>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</si>
  <si>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</si>
  <si>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</si>
  <si>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</si>
  <si>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</si>
  <si>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</si>
  <si>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</si>
  <si>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</si>
  <si>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</si>
  <si>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</si>
  <si>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</si>
  <si>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</si>
  <si>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</si>
  <si>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</si>
  <si>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</si>
  <si>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</si>
  <si>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</si>
  <si>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</si>
  <si>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</si>
  <si>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</si>
  <si>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</si>
  <si>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</si>
  <si>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</si>
  <si>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</si>
  <si>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</si>
  <si>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</si>
  <si>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</si>
  <si>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</si>
  <si>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</si>
  <si>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</si>
  <si>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</si>
  <si>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</si>
  <si>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</si>
  <si>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</si>
  <si>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</si>
  <si>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</si>
  <si>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</si>
  <si>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</si>
  <si>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</si>
  <si>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</si>
  <si>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</si>
  <si>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</si>
  <si>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</si>
  <si>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</si>
  <si>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</si>
  <si>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</si>
  <si>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</si>
  <si>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</si>
  <si>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</si>
  <si>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</si>
  <si>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</si>
  <si>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</si>
  <si>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</si>
  <si>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</si>
  <si>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</si>
  <si>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</si>
  <si>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</si>
  <si>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</si>
  <si>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</si>
  <si>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</si>
  <si>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</si>
  <si>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</si>
  <si>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</si>
  <si>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</si>
  <si>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</si>
  <si>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</si>
  <si>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</si>
  <si>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</si>
  <si>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</si>
  <si>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</si>
  <si>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</si>
  <si>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</si>
  <si>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</si>
  <si>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</si>
  <si>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</si>
  <si>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</si>
  <si>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</si>
  <si>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</si>
  <si>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</si>
  <si>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</si>
  <si>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</si>
  <si>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</si>
  <si>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</si>
  <si>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</si>
  <si>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</si>
  <si>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</si>
  <si>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</si>
  <si>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</si>
  <si>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</si>
  <si>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</si>
  <si>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</si>
  <si>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</si>
  <si>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</si>
  <si>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</si>
  <si>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</si>
  <si>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</si>
  <si>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</si>
  <si>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</si>
  <si>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</si>
  <si>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</si>
  <si>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</si>
  <si>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</si>
  <si>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</si>
  <si>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</si>
  <si>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</si>
  <si>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</si>
  <si>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</si>
  <si>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</si>
  <si>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</si>
  <si>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</si>
  <si>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</si>
  <si>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</si>
  <si>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</si>
  <si>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</si>
  <si>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</si>
  <si>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</si>
  <si>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</si>
  <si>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</si>
  <si>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</si>
  <si>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</si>
  <si>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</si>
  <si>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</si>
  <si>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</si>
  <si>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</si>
  <si>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</si>
  <si>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</si>
  <si>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</si>
  <si>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</si>
  <si>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</si>
  <si>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</si>
  <si>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</si>
  <si>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</si>
  <si>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</si>
  <si>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</si>
  <si>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</si>
  <si>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</si>
  <si>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</si>
  <si>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</si>
  <si>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</si>
  <si>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</si>
  <si>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</si>
  <si>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</si>
  <si>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</si>
  <si>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</si>
  <si>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</si>
  <si>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</si>
  <si>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</si>
  <si>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</si>
  <si>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</si>
  <si>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</si>
  <si>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</si>
  <si>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</si>
  <si>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</si>
  <si>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</si>
  <si>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</si>
  <si>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</si>
  <si>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</si>
  <si>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</si>
  <si>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</si>
  <si>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</si>
  <si>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</si>
  <si>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</si>
  <si>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</si>
  <si>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</si>
  <si>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</si>
  <si>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</si>
  <si>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</si>
  <si>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</si>
  <si>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</si>
  <si>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</si>
  <si>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</si>
  <si>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</si>
  <si>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</si>
  <si>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</si>
  <si>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</si>
  <si>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</si>
  <si>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</si>
  <si>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</si>
  <si>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</si>
  <si>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</si>
  <si>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</si>
  <si>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</si>
  <si>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</si>
  <si>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</si>
  <si>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</si>
  <si>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</si>
  <si>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</si>
  <si>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</si>
  <si>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</si>
  <si>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</si>
  <si>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</si>
  <si>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</si>
  <si>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</si>
  <si>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</si>
  <si>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</si>
  <si>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</si>
  <si>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</si>
  <si>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</si>
  <si>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</si>
  <si>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</si>
  <si>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</si>
  <si>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</si>
  <si>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</si>
  <si>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</si>
  <si>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</si>
  <si>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</si>
  <si>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</si>
  <si>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</si>
  <si>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</si>
  <si>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</si>
  <si>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</si>
  <si>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</si>
  <si>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</si>
  <si>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</si>
  <si>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</si>
  <si>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</si>
  <si>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</si>
  <si>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</si>
  <si>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</si>
  <si>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</si>
  <si>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</si>
  <si>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</si>
  <si>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</si>
  <si>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</si>
  <si>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</si>
  <si>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</si>
  <si>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</si>
  <si>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</si>
  <si>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</si>
  <si>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</si>
  <si>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</si>
  <si>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</si>
  <si>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</si>
  <si>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</si>
  <si>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</si>
  <si>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</si>
  <si>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</si>
  <si>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</si>
  <si>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</si>
  <si>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</si>
  <si>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</si>
  <si>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</si>
  <si>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</si>
  <si>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</si>
  <si>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</si>
  <si>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</si>
  <si>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</si>
  <si>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</si>
  <si>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</si>
  <si>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</si>
  <si>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</si>
  <si>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</si>
  <si>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</si>
  <si>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</si>
  <si>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</si>
  <si>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</si>
  <si>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</si>
  <si>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</si>
  <si>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</si>
  <si>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</si>
  <si>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</si>
  <si>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</si>
  <si>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</si>
  <si>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</si>
  <si>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</si>
  <si>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</si>
  <si>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</si>
  <si>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</si>
  <si>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</si>
  <si>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</si>
  <si>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</si>
  <si>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</si>
  <si>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</si>
  <si>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</si>
  <si>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</si>
  <si>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</si>
  <si>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</si>
  <si>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</si>
  <si>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</si>
  <si>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</si>
  <si>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</si>
  <si>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</si>
  <si>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</si>
  <si>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</si>
  <si>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</si>
  <si>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</si>
  <si>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</si>
  <si>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</si>
  <si>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</si>
  <si>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</si>
  <si>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</si>
  <si>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</si>
  <si>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</si>
  <si>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</si>
  <si>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</si>
  <si>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</si>
  <si>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</si>
  <si>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</si>
  <si>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</si>
  <si>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</si>
  <si>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</si>
  <si>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</si>
  <si>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</si>
  <si>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</si>
  <si>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</si>
  <si>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</si>
  <si>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</si>
  <si>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</si>
  <si>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</si>
  <si>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</si>
  <si>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</si>
  <si>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</si>
  <si>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</si>
  <si>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</si>
  <si>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</si>
  <si>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</si>
  <si>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</si>
  <si>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</si>
  <si>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</si>
  <si>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</si>
  <si>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</si>
  <si>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</si>
  <si>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</si>
  <si>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</si>
  <si>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</si>
  <si>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</si>
  <si>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</si>
  <si>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</si>
  <si>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</si>
  <si>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</si>
  <si>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</si>
  <si>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</si>
  <si>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</si>
  <si>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</si>
  <si>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</si>
  <si>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</si>
  <si>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</si>
  <si>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</si>
  <si>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</si>
  <si>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</si>
  <si>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</si>
  <si>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</si>
  <si>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</si>
  <si>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</si>
  <si>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</si>
  <si>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</si>
  <si>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</si>
  <si>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</si>
  <si>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</si>
  <si>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</si>
  <si>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</si>
  <si>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</si>
  <si>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</si>
  <si>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</si>
  <si>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</si>
  <si>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</si>
  <si>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</si>
  <si>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</si>
  <si>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</si>
  <si>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</si>
  <si>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</si>
  <si>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</si>
  <si>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</si>
  <si>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</si>
  <si>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</si>
  <si>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</si>
  <si>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</si>
  <si>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</si>
  <si>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</si>
  <si>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</si>
  <si>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</si>
  <si>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</si>
  <si>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</si>
  <si>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</si>
  <si>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</si>
  <si>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</si>
  <si>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</si>
  <si>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</si>
  <si>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</si>
  <si>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</si>
  <si>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</si>
  <si>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</si>
  <si>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</si>
  <si>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</si>
  <si>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</si>
  <si>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</si>
  <si>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</si>
  <si>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</si>
  <si>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</si>
  <si>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</si>
  <si>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</si>
  <si>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</si>
  <si>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</si>
  <si>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</si>
  <si>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</si>
  <si>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</si>
  <si>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</si>
  <si>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</si>
  <si>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</si>
  <si>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</si>
  <si>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</si>
  <si>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</si>
  <si>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</si>
  <si>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</si>
  <si>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</si>
  <si>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</si>
  <si>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</si>
  <si>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</si>
  <si>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</si>
  <si>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</si>
  <si>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</si>
  <si>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</si>
  <si>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</si>
  <si>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</si>
  <si>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</si>
  <si>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</si>
  <si>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</si>
  <si>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</si>
  <si>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</si>
  <si>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</si>
  <si>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</si>
  <si>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</si>
  <si>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</si>
  <si>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</si>
  <si>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</si>
  <si>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</si>
  <si>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</si>
  <si>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</si>
  <si>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</si>
  <si>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</si>
  <si>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</si>
  <si>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</si>
  <si>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</si>
  <si>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</si>
  <si>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</si>
  <si>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</si>
  <si>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</si>
  <si>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</si>
  <si>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</si>
  <si>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</si>
  <si>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</si>
  <si>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</si>
  <si>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</si>
  <si>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</si>
  <si>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</si>
  <si>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</si>
  <si>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</si>
  <si>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</si>
  <si>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</si>
  <si>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</si>
  <si>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</si>
  <si>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</si>
  <si>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</si>
  <si>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</si>
  <si>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</si>
  <si>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</si>
  <si>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</si>
  <si>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</si>
  <si>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</si>
  <si>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</si>
  <si>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</si>
  <si>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</si>
  <si>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</si>
  <si>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</si>
  <si>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</si>
  <si>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</si>
  <si>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</si>
  <si>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</si>
  <si>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</si>
  <si>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</si>
  <si>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</si>
  <si>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</si>
  <si>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</si>
  <si>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</si>
  <si>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</si>
  <si>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</si>
  <si>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</si>
  <si>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</si>
  <si>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</si>
  <si>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</si>
  <si>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</si>
  <si>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</si>
  <si>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</si>
  <si>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</si>
  <si>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</si>
  <si>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</si>
  <si>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</si>
  <si>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</si>
  <si>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</si>
  <si>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</si>
  <si>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</si>
  <si>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</si>
  <si>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</si>
  <si>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</si>
  <si>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</si>
  <si>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</si>
  <si>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</si>
  <si>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</si>
  <si>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</si>
  <si>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</si>
  <si>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</si>
  <si>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</si>
  <si>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</si>
  <si>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</si>
  <si>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</si>
  <si>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</si>
  <si>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</si>
  <si>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</si>
  <si>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</si>
  <si>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</si>
  <si>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</si>
  <si>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</si>
  <si>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</si>
  <si>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</si>
  <si>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</si>
  <si>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</si>
  <si>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</si>
  <si>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</si>
  <si>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</si>
  <si>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</si>
  <si>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</si>
  <si>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</si>
  <si>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</si>
  <si>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</si>
  <si>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</si>
  <si>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</si>
  <si>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</si>
  <si>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</si>
  <si>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</si>
  <si>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</si>
  <si>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</si>
  <si>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</si>
  <si>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</si>
  <si>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</si>
  <si>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</si>
  <si>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</si>
  <si>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</si>
  <si>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</si>
  <si>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</si>
  <si>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</si>
  <si>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</si>
  <si>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</si>
  <si>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</si>
  <si>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</si>
  <si>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</si>
  <si>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</si>
  <si>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</si>
  <si>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</si>
  <si>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</si>
  <si>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</si>
  <si>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</si>
  <si>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</si>
  <si>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</si>
  <si>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</si>
  <si>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</si>
  <si>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</si>
  <si>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</si>
  <si>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</si>
  <si>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</si>
  <si>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</si>
  <si>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</si>
  <si>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</si>
  <si>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</si>
  <si>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</si>
  <si>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</si>
  <si>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</si>
  <si>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</si>
  <si>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</si>
  <si>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</si>
  <si>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</si>
  <si>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</si>
  <si>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</si>
  <si>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</si>
  <si>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</si>
  <si>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</si>
  <si>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</si>
  <si>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</si>
  <si>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</si>
  <si>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</si>
  <si>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</si>
  <si>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</si>
  <si>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</si>
  <si>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</si>
  <si>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</si>
  <si>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</si>
  <si>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</si>
  <si>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</si>
  <si>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</si>
  <si>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</si>
  <si>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</si>
  <si>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</si>
  <si>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</si>
  <si>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</si>
  <si>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</si>
  <si>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</si>
  <si>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</si>
  <si>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</si>
  <si>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</si>
  <si>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</si>
  <si>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</si>
  <si>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</si>
  <si>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</si>
  <si>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</si>
  <si>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</si>
  <si>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</si>
  <si>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</si>
  <si>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</si>
  <si>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</si>
  <si>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</si>
  <si>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</si>
  <si>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</si>
  <si>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</si>
  <si>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</si>
  <si>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</si>
  <si>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</si>
  <si>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</si>
  <si>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</si>
  <si>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</si>
  <si>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</si>
  <si>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</si>
  <si>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</si>
  <si>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</si>
  <si>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</si>
  <si>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</si>
  <si>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</si>
  <si>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</si>
  <si>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</si>
  <si>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</si>
  <si>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</si>
  <si>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</si>
  <si>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</si>
  <si>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</si>
  <si>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</si>
  <si>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</si>
  <si>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</si>
  <si>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</si>
  <si>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</si>
  <si>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</si>
  <si>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</si>
  <si>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</si>
  <si>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</si>
  <si>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</si>
  <si>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</si>
  <si>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</si>
  <si>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</si>
  <si>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</si>
  <si>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</si>
  <si>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</si>
  <si>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</si>
  <si>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</si>
  <si>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</si>
  <si>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</si>
  <si>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</si>
  <si>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</si>
  <si>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</si>
  <si>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</si>
  <si>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</si>
  <si>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</si>
  <si>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</si>
  <si>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</si>
  <si>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</si>
  <si>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</si>
  <si>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</si>
  <si>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</si>
  <si>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</si>
  <si>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</si>
  <si>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</si>
  <si>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</si>
  <si>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</si>
  <si>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</si>
  <si>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</si>
  <si>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</si>
  <si>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</si>
  <si>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</si>
  <si>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</si>
  <si>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</si>
  <si>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</si>
  <si>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</si>
  <si>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</si>
  <si>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</si>
  <si>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</si>
  <si>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</si>
  <si>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</si>
  <si>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</si>
  <si>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</si>
  <si>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</si>
  <si>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</si>
  <si>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</si>
  <si>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</si>
  <si>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</si>
  <si>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</si>
  <si>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</si>
  <si>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</si>
  <si>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</si>
  <si>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</si>
  <si>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</si>
  <si>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</si>
  <si>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</si>
  <si>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</si>
  <si>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</si>
  <si>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</si>
  <si>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</si>
  <si>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</si>
  <si>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</si>
  <si>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</si>
  <si>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</si>
  <si>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</si>
  <si>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</si>
  <si>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</si>
  <si>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</si>
  <si>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</si>
  <si>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</si>
  <si>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</si>
  <si>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</si>
  <si>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</si>
  <si>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</si>
  <si>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</si>
  <si>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</si>
  <si>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</si>
  <si>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</si>
  <si>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</si>
  <si>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</si>
  <si>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</si>
  <si>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</si>
  <si>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</si>
  <si>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</si>
  <si>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</si>
  <si>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</si>
  <si>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</si>
  <si>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</si>
  <si>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</si>
  <si>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</si>
  <si>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</si>
  <si>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</si>
  <si>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</si>
  <si>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</si>
  <si>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</si>
  <si>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</si>
  <si>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</si>
  <si>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</si>
  <si>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</si>
  <si>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</si>
  <si>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</si>
  <si>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</si>
  <si>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</si>
  <si>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</si>
  <si>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</si>
  <si>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</si>
  <si>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</si>
  <si>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</si>
  <si>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</si>
  <si>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</si>
  <si>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</si>
  <si>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</si>
  <si>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</si>
  <si>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</si>
  <si>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</si>
  <si>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</si>
  <si>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</si>
  <si>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</si>
  <si>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</si>
  <si>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</si>
  <si>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</si>
  <si>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</si>
  <si>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</si>
  <si>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</si>
  <si>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</si>
  <si>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</si>
  <si>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</si>
  <si>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</si>
  <si>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</si>
  <si>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</si>
  <si>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</si>
  <si>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</si>
  <si>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</si>
  <si>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</si>
  <si>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</si>
  <si>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</si>
  <si>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</si>
  <si>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</si>
  <si>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</si>
  <si>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</si>
  <si>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</si>
  <si>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</si>
  <si>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</si>
  <si>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</si>
  <si>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</si>
  <si>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</si>
  <si>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</si>
  <si>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</si>
  <si>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</si>
  <si>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</si>
  <si>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</si>
  <si>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</si>
  <si>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</si>
  <si>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</si>
  <si>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</si>
  <si>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</si>
  <si>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</si>
  <si>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</si>
  <si>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</si>
  <si>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</si>
  <si>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</si>
  <si>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</si>
  <si>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</si>
  <si>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</si>
  <si>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</si>
  <si>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</si>
  <si>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</si>
  <si>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</si>
  <si>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</si>
  <si>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</si>
  <si>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</si>
  <si>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</si>
  <si>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</si>
  <si>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</si>
  <si>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</si>
  <si>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</si>
  <si>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</si>
  <si>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</si>
  <si>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</si>
  <si>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</si>
  <si>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</si>
  <si>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</si>
  <si>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</si>
  <si>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</si>
  <si>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</si>
  <si>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</si>
  <si>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</si>
  <si>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</si>
  <si>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</si>
  <si>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</si>
  <si>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</si>
  <si>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</si>
  <si>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</si>
  <si>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</si>
  <si>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</si>
  <si>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</si>
  <si>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</si>
  <si>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</si>
  <si>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</si>
  <si>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</si>
  <si>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</si>
  <si>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</si>
  <si>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</si>
  <si>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</si>
  <si>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</si>
  <si>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</si>
  <si>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</si>
  <si>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</si>
  <si>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</si>
  <si>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</si>
  <si>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</si>
  <si>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</si>
  <si>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</si>
  <si>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</si>
  <si>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</si>
  <si>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</si>
  <si>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</si>
  <si>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</si>
  <si>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</si>
  <si>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</si>
  <si>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</si>
  <si>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</si>
  <si>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</si>
  <si>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</si>
  <si>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</si>
  <si>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</si>
  <si>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</si>
  <si>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</si>
  <si>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</si>
  <si>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</si>
  <si>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</si>
  <si>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</si>
  <si>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</si>
  <si>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</si>
  <si>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</si>
  <si>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</si>
  <si>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</si>
  <si>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</si>
  <si>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</si>
  <si>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</si>
  <si>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</si>
  <si>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</si>
  <si>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</si>
  <si>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</si>
  <si>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</si>
  <si>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</si>
  <si>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</si>
  <si>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</si>
  <si>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</si>
  <si>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</si>
  <si>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</si>
  <si>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</si>
  <si>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</si>
  <si>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</si>
  <si>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</si>
  <si>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</si>
  <si>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</si>
  <si>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</si>
  <si>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</si>
  <si>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</si>
  <si>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</si>
  <si>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</si>
  <si>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</si>
  <si>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</si>
  <si>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</si>
  <si>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</si>
  <si>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</si>
  <si>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</si>
  <si>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</si>
  <si>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</si>
  <si>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</si>
  <si>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</si>
  <si>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</si>
  <si>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</si>
  <si>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</si>
  <si>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</si>
  <si>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</si>
  <si>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</si>
  <si>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</si>
  <si>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</si>
  <si>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</si>
  <si>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</si>
  <si>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</si>
  <si>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</si>
  <si>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</si>
  <si>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</si>
  <si>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</si>
  <si>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</si>
  <si>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</si>
  <si>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</si>
  <si>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</si>
  <si>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</si>
  <si>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</si>
  <si>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</si>
  <si>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</si>
  <si>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</si>
  <si>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</si>
  <si>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</si>
  <si>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</si>
  <si>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</si>
  <si>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</si>
  <si>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</si>
  <si>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</si>
  <si>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</si>
  <si>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</si>
  <si>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</si>
  <si>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</si>
  <si>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</si>
  <si>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</si>
  <si>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</si>
  <si>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</si>
  <si>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</si>
  <si>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</si>
  <si>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</si>
  <si>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</si>
  <si>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</si>
  <si>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</si>
  <si>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</si>
  <si>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</si>
  <si>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</si>
  <si>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</si>
  <si>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</si>
  <si>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</si>
  <si>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</si>
  <si>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</si>
  <si>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</si>
  <si>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</si>
  <si>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</si>
  <si>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</si>
  <si>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</si>
  <si>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</si>
  <si>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</si>
  <si>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</si>
  <si>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</si>
  <si>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</si>
  <si>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</si>
  <si>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</si>
  <si>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</si>
  <si>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</si>
  <si>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</si>
  <si>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</si>
  <si>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</si>
  <si>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</si>
  <si>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</si>
  <si>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</si>
  <si>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</si>
  <si>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</si>
  <si>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</si>
  <si>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</si>
  <si>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</si>
  <si>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</si>
  <si>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</si>
  <si>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</si>
  <si>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</si>
  <si>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</si>
  <si>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</si>
  <si>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</si>
  <si>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</si>
  <si>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</si>
  <si>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</si>
  <si>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</si>
  <si>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</si>
  <si>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</si>
  <si>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</si>
  <si>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</si>
  <si>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</si>
  <si>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</si>
  <si>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</si>
  <si>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</si>
  <si>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</si>
  <si>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</si>
  <si>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</si>
  <si>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</si>
  <si>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</si>
  <si>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</si>
  <si>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</si>
  <si>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</si>
  <si>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</si>
  <si>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</si>
  <si>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</si>
  <si>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</si>
  <si>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</si>
  <si>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</si>
  <si>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</si>
  <si>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</si>
  <si>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</si>
  <si>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</si>
  <si>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</si>
  <si>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</si>
  <si>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</si>
  <si>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</si>
  <si>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</si>
  <si>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</si>
  <si>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</si>
  <si>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</si>
  <si>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</si>
  <si>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</si>
  <si>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</si>
  <si>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</si>
  <si>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</si>
  <si>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</si>
  <si>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</si>
  <si>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</si>
  <si>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</si>
  <si>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</si>
  <si>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</si>
  <si>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</si>
  <si>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</si>
  <si>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</si>
  <si>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</si>
  <si>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</si>
  <si>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</si>
  <si>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</si>
  <si>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</si>
  <si>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</si>
  <si>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</si>
  <si>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</si>
  <si>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</si>
  <si>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</si>
  <si>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</si>
  <si>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</si>
  <si>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</si>
  <si>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</si>
  <si>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</si>
  <si>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</si>
  <si>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</si>
  <si>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</si>
  <si>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</si>
  <si>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</si>
  <si>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</si>
  <si>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</si>
  <si>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</si>
  <si>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</si>
  <si>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</si>
  <si>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</si>
  <si>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</si>
  <si>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</si>
  <si>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</si>
  <si>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</si>
  <si>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</si>
  <si>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</si>
  <si>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</si>
  <si>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</si>
  <si>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</si>
  <si>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</si>
  <si>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</si>
  <si>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</si>
  <si>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</si>
  <si>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</si>
  <si>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</si>
  <si>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</si>
  <si>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</si>
  <si>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</si>
  <si>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</si>
  <si>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</si>
  <si>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</si>
  <si>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</si>
  <si>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</si>
  <si>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</si>
  <si>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</si>
  <si>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</si>
  <si>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</si>
  <si>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</si>
  <si>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</si>
  <si>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</si>
  <si>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</si>
  <si>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</si>
  <si>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</si>
  <si>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</si>
  <si>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</si>
  <si>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</si>
  <si>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</si>
  <si>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</si>
  <si>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</si>
  <si>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</si>
  <si>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</si>
  <si>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</si>
  <si>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</si>
  <si>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</si>
  <si>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</si>
  <si>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</si>
  <si>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</si>
  <si>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</si>
  <si>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</si>
  <si>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</si>
  <si>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</si>
  <si>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</si>
  <si>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</si>
  <si>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</si>
  <si>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</si>
  <si>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</si>
  <si>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</si>
  <si>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</si>
  <si>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</si>
  <si>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</si>
  <si>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</si>
  <si>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</si>
  <si>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</si>
  <si>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</si>
  <si>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</si>
  <si>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</si>
  <si>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</si>
  <si>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</si>
  <si>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</si>
  <si>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</si>
  <si>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</si>
  <si>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</si>
  <si>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</si>
  <si>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</si>
  <si>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</si>
  <si>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</si>
  <si>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</si>
  <si>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</si>
  <si>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</si>
  <si>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</si>
  <si>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</si>
  <si>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</si>
  <si>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</si>
  <si>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</si>
  <si>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</si>
  <si>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</si>
  <si>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</si>
  <si>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</si>
  <si>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</si>
  <si>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</si>
  <si>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</si>
  <si>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</si>
  <si>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</si>
  <si>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</si>
  <si>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</si>
  <si>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</si>
  <si>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</si>
  <si>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</si>
  <si>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</si>
  <si>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</si>
  <si>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</si>
  <si>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</si>
  <si>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</si>
  <si>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</si>
  <si>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</si>
  <si>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</si>
  <si>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</si>
  <si>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</si>
  <si>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</si>
  <si>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</si>
  <si>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</si>
  <si>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</si>
  <si>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</si>
  <si>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</si>
  <si>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</si>
  <si>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</si>
  <si>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</si>
  <si>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</si>
  <si>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</si>
  <si>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</si>
  <si>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</si>
  <si>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</si>
  <si>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</si>
  <si>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</si>
  <si>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</si>
  <si>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</si>
  <si>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</si>
  <si>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</si>
  <si>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</si>
  <si>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</si>
  <si>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</si>
  <si>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</si>
  <si>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</si>
  <si>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</si>
  <si>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</si>
  <si>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</si>
  <si>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</si>
  <si>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</si>
  <si>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</si>
  <si>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</si>
  <si>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</si>
  <si>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</si>
  <si>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</si>
  <si>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</si>
  <si>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</si>
  <si>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</si>
  <si>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</si>
  <si>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</si>
  <si>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</si>
  <si>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</si>
  <si>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</si>
  <si>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</si>
  <si>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</si>
  <si>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</si>
  <si>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</si>
  <si>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</si>
  <si>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</si>
  <si>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</si>
  <si>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</si>
  <si>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</si>
  <si>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</si>
  <si>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</si>
  <si>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</si>
  <si>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</si>
  <si>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</si>
  <si>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</si>
  <si>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</si>
  <si>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</si>
  <si>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</si>
  <si>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</si>
  <si>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</si>
  <si>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</si>
  <si>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</si>
  <si>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</si>
  <si>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</si>
  <si>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</si>
  <si>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</si>
  <si>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</si>
  <si>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</si>
  <si>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</si>
  <si>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</si>
  <si>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</si>
  <si>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</si>
  <si>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</si>
  <si>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</si>
  <si>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</si>
  <si>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</si>
  <si>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</si>
  <si>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</si>
  <si>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</si>
  <si>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</si>
  <si>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</si>
  <si>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</si>
  <si>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</si>
  <si>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</si>
  <si>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</si>
  <si>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</si>
  <si>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</si>
  <si>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</si>
  <si>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</si>
  <si>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</si>
  <si>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</si>
  <si>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</si>
  <si>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</si>
  <si>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</si>
  <si>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</si>
  <si>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</si>
  <si>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</si>
  <si>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</si>
  <si>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</si>
  <si>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</si>
  <si>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</si>
  <si>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</si>
  <si>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</si>
  <si>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</si>
  <si>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</si>
  <si>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</si>
  <si>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</si>
  <si>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</si>
  <si>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</si>
  <si>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</si>
  <si>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</si>
  <si>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</si>
  <si>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</si>
  <si>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</si>
  <si>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</si>
  <si>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</si>
  <si>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</si>
  <si>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</si>
  <si>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</si>
  <si>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</si>
  <si>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</si>
  <si>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</si>
  <si>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</si>
  <si>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</si>
  <si>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</si>
  <si>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</si>
  <si>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</si>
  <si>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</si>
  <si>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</si>
  <si>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</si>
  <si>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</si>
  <si>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</si>
  <si>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</si>
  <si>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</si>
  <si>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</si>
  <si>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</si>
  <si>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</si>
  <si>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</si>
  <si>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</si>
  <si>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</si>
  <si>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</si>
  <si>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</si>
  <si>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</si>
  <si>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</si>
  <si>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</si>
  <si>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</si>
  <si>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</si>
  <si>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</si>
  <si>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</si>
  <si>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</si>
  <si>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</si>
  <si>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</si>
  <si>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</si>
  <si>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</si>
  <si>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</si>
  <si>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</si>
  <si>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</si>
  <si>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</si>
  <si>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</si>
  <si>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</si>
  <si>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</si>
  <si>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</si>
  <si>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</si>
  <si>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</si>
  <si>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</si>
  <si>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</si>
  <si>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</si>
  <si>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</si>
  <si>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</si>
  <si>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</si>
  <si>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</si>
  <si>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</si>
  <si>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</si>
  <si>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</si>
  <si>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</si>
  <si>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</si>
  <si>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</si>
  <si>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</si>
  <si>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</si>
  <si>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</si>
  <si>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</si>
  <si>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</si>
  <si>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</si>
  <si>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</si>
  <si>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</si>
  <si>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</si>
  <si>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</si>
  <si>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</si>
  <si>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</si>
  <si>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</si>
  <si>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</si>
  <si>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</si>
  <si>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</si>
  <si>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</si>
  <si>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</si>
  <si>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</si>
  <si>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</si>
  <si>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</si>
  <si>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</si>
  <si>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</si>
  <si>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</si>
  <si>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</si>
  <si>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</si>
  <si>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</si>
  <si>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</si>
  <si>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</si>
  <si>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</si>
  <si>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</si>
  <si>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</si>
  <si>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</si>
  <si>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</si>
  <si>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</si>
  <si>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</si>
  <si>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</si>
  <si>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</si>
  <si>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</si>
  <si>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</si>
  <si>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</si>
  <si>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</si>
  <si>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</si>
  <si>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</si>
  <si>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</si>
  <si>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</si>
  <si>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</si>
  <si>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</si>
  <si>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</si>
  <si>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</si>
  <si>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</si>
  <si>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</si>
  <si>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</si>
  <si>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</si>
  <si>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</si>
  <si>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</si>
  <si>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</si>
  <si>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</si>
  <si>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</si>
  <si>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</si>
  <si>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</si>
  <si>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</si>
  <si>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</si>
  <si>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</si>
  <si>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</si>
  <si>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</si>
  <si>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</si>
  <si>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</si>
  <si>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</si>
  <si>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</si>
  <si>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</si>
  <si>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</si>
  <si>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</si>
  <si>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</si>
  <si>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</si>
  <si>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</si>
  <si>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</si>
  <si>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</si>
  <si>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</si>
  <si>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</si>
  <si>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</si>
  <si>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</si>
  <si>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</si>
  <si>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</si>
  <si>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</si>
  <si>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</si>
  <si>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</si>
  <si>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</si>
  <si>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</si>
  <si>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</si>
  <si>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</si>
  <si>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</si>
  <si>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</si>
  <si>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</si>
  <si>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</si>
  <si>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</si>
  <si>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</si>
  <si>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</si>
  <si>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</si>
  <si>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</si>
  <si>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</si>
  <si>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</si>
  <si>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</si>
  <si>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</si>
  <si>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</si>
  <si>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</si>
  <si>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</si>
  <si>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</si>
  <si>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</si>
  <si>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</si>
  <si>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</si>
  <si>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</si>
  <si>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</si>
  <si>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</si>
  <si>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</si>
  <si>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</si>
  <si>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</si>
  <si>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</si>
  <si>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</si>
  <si>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</si>
  <si>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</si>
  <si>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</si>
  <si>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</si>
  <si>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</si>
  <si>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</si>
  <si>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</si>
  <si>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</si>
  <si>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</si>
  <si>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</si>
  <si>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</si>
  <si>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</si>
  <si>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</si>
  <si>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</si>
  <si>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</si>
  <si>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</si>
  <si>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</si>
  <si>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</si>
  <si>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</si>
  <si>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</si>
  <si>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</si>
  <si>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</si>
  <si>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</si>
  <si>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</si>
  <si>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</si>
  <si>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</si>
  <si>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</si>
  <si>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</si>
  <si>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</si>
  <si>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</si>
  <si>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</si>
  <si>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</si>
  <si>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</si>
  <si>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</si>
  <si>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</si>
  <si>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</si>
  <si>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</si>
  <si>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</si>
  <si>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</si>
  <si>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</si>
  <si>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</si>
  <si>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</si>
  <si>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</si>
  <si>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</si>
  <si>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</si>
  <si>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</si>
  <si>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</si>
  <si>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</si>
  <si>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</si>
  <si>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</si>
  <si>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</si>
  <si>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</si>
  <si>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</si>
  <si>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</si>
  <si>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</si>
  <si>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</si>
  <si>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</si>
  <si>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</si>
  <si>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</si>
  <si>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</si>
  <si>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</si>
  <si>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</si>
  <si>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</si>
  <si>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</si>
  <si>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</si>
  <si>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</si>
  <si>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</si>
  <si>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</si>
  <si>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</si>
  <si>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</si>
  <si>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</si>
  <si>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</si>
  <si>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</si>
  <si>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</si>
  <si>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</si>
  <si>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</si>
  <si>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</si>
  <si>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</si>
  <si>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</si>
  <si>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</si>
  <si>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</si>
  <si>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</si>
  <si>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</si>
  <si>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</si>
  <si>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</si>
  <si>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</si>
  <si>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</si>
  <si>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</si>
  <si>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</si>
  <si>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</si>
  <si>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</si>
  <si>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</si>
  <si>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</si>
  <si>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</si>
  <si>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</si>
  <si>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</si>
  <si>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</si>
  <si>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</si>
  <si>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</si>
  <si>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</si>
  <si>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</si>
  <si>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</si>
  <si>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</si>
  <si>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</si>
  <si>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</si>
  <si>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</si>
  <si>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</si>
  <si>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</si>
  <si>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</si>
  <si>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</si>
  <si>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</si>
  <si>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</si>
  <si>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</si>
  <si>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</si>
  <si>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</si>
  <si>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</si>
  <si>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</si>
  <si>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</si>
  <si>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</si>
  <si>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</si>
  <si>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</si>
  <si>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</si>
  <si>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</si>
  <si>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</si>
  <si>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</si>
  <si>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</si>
  <si>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</si>
  <si>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</si>
  <si>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</si>
  <si>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</si>
  <si>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</si>
  <si>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</si>
  <si>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</si>
  <si>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</si>
  <si>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</si>
  <si>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</si>
  <si>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</si>
  <si>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</si>
  <si>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</si>
  <si>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</si>
  <si>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</si>
  <si>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</si>
  <si>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</si>
  <si>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</si>
  <si>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</si>
  <si>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</si>
  <si>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</si>
  <si>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</si>
  <si>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</si>
  <si>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</si>
  <si>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</si>
  <si>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</si>
  <si>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</si>
  <si>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</si>
  <si>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</si>
  <si>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</si>
  <si>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</si>
  <si>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</si>
  <si>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</si>
  <si>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</si>
  <si>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</si>
  <si>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</si>
  <si>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</si>
  <si>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</si>
  <si>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</si>
  <si>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</si>
  <si>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</si>
  <si>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</si>
  <si>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</si>
  <si>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</si>
  <si>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</si>
  <si>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</si>
  <si>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</si>
  <si>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</si>
  <si>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</si>
  <si>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</si>
  <si>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</si>
  <si>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</si>
  <si>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</si>
  <si>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</si>
  <si>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</si>
  <si>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</si>
  <si>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</si>
  <si>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</si>
  <si>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</si>
  <si>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</si>
  <si>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</si>
  <si>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</si>
  <si>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</si>
  <si>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</si>
  <si>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</si>
  <si>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</si>
  <si>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</si>
  <si>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</si>
  <si>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</si>
  <si>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</si>
  <si>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</si>
  <si>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</si>
  <si>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</si>
  <si>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</si>
  <si>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</si>
  <si>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</si>
  <si>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</si>
  <si>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</si>
  <si>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</si>
  <si>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</si>
  <si>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</si>
  <si>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</si>
  <si>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</si>
  <si>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</si>
  <si>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</si>
  <si>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</si>
  <si>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</si>
  <si>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</si>
  <si>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</si>
  <si>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</si>
  <si>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</si>
  <si>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</si>
  <si>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</si>
  <si>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</si>
  <si>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</si>
  <si>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</si>
  <si>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</si>
  <si>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</si>
  <si>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</si>
  <si>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</si>
  <si>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</si>
  <si>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</si>
  <si>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</si>
  <si>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</si>
  <si>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</si>
  <si>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</si>
  <si>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</si>
  <si>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</si>
  <si>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</si>
  <si>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</si>
  <si>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</si>
  <si>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</si>
  <si>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</si>
  <si>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</si>
  <si>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</si>
  <si>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</si>
  <si>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</si>
  <si>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</si>
  <si>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</si>
  <si>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</si>
  <si>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</si>
  <si>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</si>
  <si>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</si>
  <si>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</si>
  <si>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</si>
  <si>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</si>
  <si>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</si>
  <si>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</si>
  <si>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</si>
  <si>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</si>
  <si>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</si>
  <si>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</si>
  <si>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</si>
  <si>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</si>
  <si>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</si>
  <si>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</si>
  <si>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</si>
  <si>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</si>
  <si>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</si>
  <si>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</si>
  <si>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</si>
  <si>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</si>
  <si>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</si>
  <si>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</si>
  <si>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</si>
  <si>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</si>
  <si>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</si>
  <si>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</si>
  <si>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</si>
  <si>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</si>
  <si>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</si>
  <si>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</si>
  <si>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</si>
  <si>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</si>
  <si>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</si>
  <si>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</si>
  <si>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</si>
  <si>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</si>
  <si>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</si>
  <si>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</si>
  <si>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</si>
  <si>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</si>
  <si>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</si>
  <si>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</si>
  <si>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</si>
  <si>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</si>
  <si>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</si>
  <si>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</si>
  <si>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</si>
  <si>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</si>
  <si>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</si>
  <si>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</si>
  <si>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</si>
  <si>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</si>
  <si>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</si>
  <si>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</si>
  <si>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</si>
  <si>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</si>
  <si>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</si>
  <si>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</si>
  <si>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</si>
  <si>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</si>
  <si>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</si>
  <si>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</si>
  <si>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</si>
  <si>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</si>
  <si>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</si>
  <si>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</si>
  <si>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</si>
  <si>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</si>
  <si>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</si>
  <si>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</si>
  <si>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</si>
  <si>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</si>
  <si>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</si>
  <si>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</si>
  <si>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</si>
  <si>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</si>
  <si>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</si>
  <si>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</si>
  <si>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</si>
  <si>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</si>
  <si>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</si>
  <si>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</si>
  <si>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</si>
  <si>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</si>
  <si>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</si>
  <si>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</si>
  <si>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</si>
  <si>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</si>
  <si>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</si>
  <si>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</si>
  <si>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</si>
  <si>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</si>
  <si>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</si>
  <si>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</si>
  <si>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</si>
  <si>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</si>
  <si>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</si>
  <si>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</si>
  <si>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</si>
  <si>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</si>
  <si>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</si>
  <si>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</si>
  <si>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</si>
  <si>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</si>
  <si>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</si>
  <si>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</si>
  <si>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</si>
  <si>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</si>
  <si>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</si>
  <si>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</si>
  <si>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</si>
  <si>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</si>
  <si>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</si>
  <si>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</si>
  <si>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</si>
  <si>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</si>
  <si>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</si>
  <si>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</si>
  <si>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</si>
  <si>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</si>
  <si>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</si>
  <si>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</si>
  <si>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</si>
  <si>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</si>
  <si>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</si>
  <si>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</si>
  <si>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</si>
  <si>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</si>
  <si>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</si>
  <si>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</si>
  <si>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</si>
  <si>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</si>
  <si>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</si>
  <si>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</si>
  <si>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</si>
  <si>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</si>
  <si>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</si>
  <si>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</si>
  <si>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</si>
  <si>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</si>
  <si>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</si>
  <si>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</si>
  <si>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</si>
  <si>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</si>
  <si>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</si>
  <si>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</si>
  <si>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</si>
  <si>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</si>
  <si>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</si>
  <si>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</si>
  <si>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</si>
  <si>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</si>
  <si>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</si>
  <si>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</si>
  <si>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</si>
  <si>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</si>
  <si>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</si>
  <si>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</si>
  <si>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</si>
  <si>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</si>
  <si>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</si>
  <si>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</si>
  <si>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</si>
  <si>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</si>
  <si>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</si>
  <si>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</si>
  <si>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</si>
  <si>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</si>
  <si>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</si>
  <si>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</si>
  <si>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</si>
  <si>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</si>
  <si>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</si>
  <si>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</si>
  <si>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</si>
  <si>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</si>
  <si>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</si>
  <si>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</si>
  <si>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</si>
  <si>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</si>
  <si>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</si>
  <si>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</si>
  <si>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</si>
  <si>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</si>
  <si>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</si>
  <si>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</si>
  <si>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</si>
  <si>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</si>
  <si>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</si>
  <si>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</si>
  <si>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</si>
  <si>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</si>
  <si>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</si>
  <si>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</si>
  <si>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</si>
  <si>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</si>
  <si>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</si>
  <si>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</si>
  <si>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</si>
  <si>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</si>
  <si>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</si>
  <si>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</si>
  <si>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</si>
  <si>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</si>
  <si>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</si>
  <si>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</si>
  <si>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</si>
  <si>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</si>
  <si>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</si>
  <si>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</si>
  <si>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</si>
  <si>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</si>
  <si>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</si>
  <si>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</si>
  <si>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</si>
  <si>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</si>
  <si>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</si>
  <si>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</si>
  <si>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</si>
  <si>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</si>
  <si>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</si>
  <si>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</si>
  <si>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</si>
  <si>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</si>
  <si>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</si>
  <si>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</si>
  <si>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</si>
  <si>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</si>
  <si>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</si>
  <si>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</si>
  <si>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</si>
  <si>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</si>
  <si>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</si>
  <si>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</si>
  <si>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</si>
  <si>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</si>
  <si>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</si>
  <si>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</si>
  <si>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</si>
  <si>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</si>
  <si>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</si>
  <si>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</si>
  <si>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</si>
  <si>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</si>
  <si>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</si>
  <si>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</si>
  <si>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</si>
  <si>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</si>
  <si>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</si>
  <si>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</si>
  <si>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</si>
  <si>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</si>
  <si>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</si>
  <si>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</si>
  <si>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</si>
  <si>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</si>
  <si>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</si>
  <si>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</si>
  <si>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</si>
  <si>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</si>
  <si>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</si>
  <si>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</si>
  <si>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</si>
  <si>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</si>
  <si>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</si>
  <si>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</si>
  <si>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</si>
  <si>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</si>
  <si>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</si>
  <si>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</si>
  <si>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</si>
  <si>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</si>
  <si>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</si>
  <si>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</si>
  <si>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</si>
  <si>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</si>
  <si>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</si>
  <si>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</si>
  <si>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</si>
  <si>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</si>
  <si>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</si>
  <si>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</si>
  <si>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</si>
  <si>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</si>
  <si>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</si>
  <si>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</si>
  <si>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</si>
  <si>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</si>
  <si>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</si>
  <si>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</si>
  <si>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</si>
  <si>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</si>
  <si>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</si>
  <si>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</si>
  <si>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</si>
  <si>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</si>
  <si>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</si>
  <si>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</si>
  <si>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</si>
  <si>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</si>
  <si>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</si>
  <si>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</si>
  <si>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</si>
  <si>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</si>
  <si>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</si>
  <si>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</si>
  <si>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</si>
  <si>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</si>
  <si>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</si>
  <si>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</si>
  <si>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</si>
  <si>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</si>
  <si>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</si>
  <si>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</si>
  <si>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</si>
  <si>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</si>
  <si>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</si>
  <si>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</si>
  <si>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</si>
  <si>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</si>
  <si>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</si>
  <si>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</si>
  <si>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</si>
  <si>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</si>
  <si>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</si>
  <si>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</si>
  <si>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</si>
  <si>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</si>
  <si>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</si>
  <si>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</si>
  <si>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</si>
  <si>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</si>
  <si>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</si>
  <si>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</si>
  <si>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</si>
  <si>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</si>
  <si>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</si>
  <si>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</si>
  <si>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</si>
  <si>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</si>
  <si>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</si>
  <si>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</si>
  <si>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</si>
  <si>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</si>
  <si>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</si>
  <si>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</si>
  <si>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</si>
  <si>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</si>
  <si>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</si>
  <si>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</si>
  <si>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</si>
  <si>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</si>
  <si>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</si>
  <si>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</si>
  <si>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</si>
  <si>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</si>
  <si>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</si>
  <si>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</si>
  <si>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</si>
  <si>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</si>
  <si>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</si>
  <si>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</si>
  <si>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</si>
  <si>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</si>
  <si>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</si>
  <si>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</si>
  <si>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</si>
  <si>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</si>
  <si>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</si>
  <si>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</si>
  <si>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</si>
  <si>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</si>
  <si>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</si>
  <si>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</si>
  <si>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</si>
  <si>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</si>
  <si>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</si>
  <si>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</si>
  <si>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</si>
  <si>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</si>
  <si>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</si>
  <si>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</si>
  <si>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</si>
  <si>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</si>
  <si>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</si>
  <si>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</si>
  <si>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</si>
  <si>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</si>
  <si>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</si>
  <si>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</si>
  <si>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</si>
  <si>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</si>
  <si>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</si>
  <si>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</si>
  <si>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</si>
  <si>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</si>
  <si>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</si>
  <si>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</si>
  <si>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</si>
  <si>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</si>
  <si>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</si>
  <si>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</si>
  <si>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</si>
  <si>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</si>
  <si>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</si>
  <si>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</si>
  <si>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</si>
  <si>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</si>
  <si>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</si>
  <si>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</si>
  <si>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</si>
  <si>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</si>
  <si>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</si>
  <si>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</si>
  <si>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</si>
  <si>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</si>
  <si>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</si>
  <si>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</si>
  <si>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</si>
  <si>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</si>
  <si>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</si>
  <si>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</si>
  <si>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</si>
  <si>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</si>
  <si>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</si>
  <si>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</si>
  <si>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</si>
  <si>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</si>
  <si>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</si>
  <si>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</si>
  <si>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</si>
  <si>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</si>
  <si>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</si>
  <si>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</si>
  <si>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</si>
  <si>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</si>
  <si>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</si>
  <si>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</si>
  <si>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</si>
  <si>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</si>
  <si>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</si>
  <si>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</si>
  <si>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</si>
  <si>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</si>
  <si>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</si>
  <si>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</si>
  <si>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</si>
  <si>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</si>
  <si>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</si>
  <si>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</si>
  <si>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</si>
  <si>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</si>
  <si>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</si>
  <si>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</si>
  <si>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</si>
  <si>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</si>
  <si>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</si>
  <si>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</si>
  <si>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</si>
  <si>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</si>
  <si>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</si>
  <si>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</si>
  <si>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</si>
  <si>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</si>
  <si>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</si>
  <si>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</si>
  <si>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</si>
  <si>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</si>
  <si>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</si>
  <si>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</si>
  <si>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</si>
  <si>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</si>
  <si>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</si>
  <si>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</si>
  <si>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</si>
  <si>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</si>
  <si>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</si>
  <si>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</si>
  <si>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</si>
  <si>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</si>
  <si>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</si>
  <si>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</si>
  <si>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</si>
  <si>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</si>
  <si>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</si>
  <si>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</si>
  <si>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</si>
  <si>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</si>
  <si>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</si>
  <si>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</si>
  <si>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</si>
  <si>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</si>
  <si>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</si>
  <si>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</si>
  <si>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</si>
  <si>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</si>
  <si>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</si>
  <si>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</si>
  <si>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</si>
  <si>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</si>
  <si>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</si>
  <si>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</si>
  <si>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</si>
  <si>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</si>
  <si>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</si>
  <si>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</si>
  <si>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</si>
  <si>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</si>
  <si>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</si>
  <si>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</si>
  <si>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</si>
  <si>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</si>
  <si>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</si>
  <si>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</si>
  <si>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</si>
  <si>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</si>
  <si>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</si>
  <si>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</si>
  <si>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</si>
  <si>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</si>
  <si>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</si>
  <si>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</si>
  <si>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</si>
  <si>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</si>
  <si>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</si>
  <si>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</si>
  <si>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</si>
  <si>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</si>
  <si>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</si>
  <si>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</si>
  <si>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</si>
  <si>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</si>
  <si>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</si>
  <si>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</si>
  <si>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</si>
  <si>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</si>
  <si>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</si>
  <si>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</si>
  <si>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</si>
  <si>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</si>
  <si>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</si>
  <si>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</si>
  <si>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</si>
  <si>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</si>
  <si>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</si>
  <si>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</si>
  <si>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</si>
  <si>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</si>
  <si>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</si>
  <si>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</si>
  <si>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</si>
  <si>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</si>
  <si>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</si>
  <si>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</si>
  <si>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</si>
  <si>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</si>
  <si>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</si>
  <si>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</si>
  <si>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</si>
  <si>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</si>
  <si>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</si>
  <si>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</si>
  <si>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</si>
  <si>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</si>
  <si>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</si>
  <si>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</si>
  <si>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</si>
  <si>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</si>
  <si>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</si>
  <si>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</si>
  <si>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</si>
  <si>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</si>
  <si>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</si>
  <si>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</si>
  <si>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</si>
  <si>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</si>
  <si>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</si>
  <si>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</si>
  <si>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</si>
  <si>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</si>
  <si>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</si>
  <si>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</si>
  <si>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</si>
  <si>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</si>
  <si>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</si>
  <si>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</si>
  <si>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</si>
  <si>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</si>
  <si>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</si>
  <si>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</si>
  <si>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</si>
  <si>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</si>
  <si>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</si>
  <si>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</si>
  <si>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</si>
  <si>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</si>
  <si>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</si>
  <si>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</si>
  <si>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</si>
  <si>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</si>
  <si>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</si>
  <si>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</si>
  <si>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</si>
  <si>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</si>
  <si>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</si>
  <si>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</si>
  <si>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</si>
  <si>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</si>
  <si>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</si>
  <si>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</si>
  <si>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</si>
  <si>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</si>
  <si>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</si>
  <si>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</si>
  <si>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</si>
  <si>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</si>
  <si>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</si>
  <si>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</si>
  <si>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</si>
  <si>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</si>
  <si>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</si>
  <si>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</si>
  <si>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</si>
  <si>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</si>
  <si>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</si>
  <si>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</si>
  <si>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</si>
  <si>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</si>
  <si>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</si>
  <si>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</si>
  <si>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</si>
  <si>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</si>
  <si>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</si>
  <si>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</si>
  <si>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</si>
  <si>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</si>
  <si>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</si>
  <si>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</si>
  <si>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</si>
  <si>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</si>
  <si>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</si>
  <si>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</si>
  <si>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</si>
  <si>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</si>
  <si>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</si>
  <si>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</si>
  <si>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</si>
  <si>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</si>
  <si>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</si>
  <si>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</si>
  <si>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</si>
  <si>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</si>
  <si>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</si>
  <si>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</si>
  <si>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</si>
  <si>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</si>
  <si>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</si>
  <si>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</si>
  <si>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</si>
  <si>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</si>
  <si>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</si>
  <si>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</si>
  <si>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</si>
  <si>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</si>
  <si>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</si>
  <si>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</si>
  <si>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</si>
  <si>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</si>
  <si>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</si>
  <si>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</si>
  <si>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</si>
  <si>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</si>
  <si>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</si>
  <si>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</si>
  <si>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</si>
  <si>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</si>
  <si>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</si>
  <si>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</si>
  <si>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</si>
  <si>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</si>
  <si>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</si>
  <si>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</si>
  <si>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</si>
  <si>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</si>
  <si>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</si>
  <si>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</si>
  <si>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</si>
  <si>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</si>
  <si>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</si>
  <si>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</si>
  <si>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</si>
  <si>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</si>
  <si>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</si>
  <si>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</si>
  <si>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</si>
  <si>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</si>
  <si>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</si>
  <si>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</si>
  <si>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</si>
  <si>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</si>
  <si>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</si>
  <si>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</si>
  <si>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</si>
  <si>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</si>
  <si>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</si>
  <si>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</si>
  <si>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</si>
  <si>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</si>
  <si>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</si>
  <si>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</si>
  <si>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</si>
  <si>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</si>
  <si>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</si>
  <si>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</si>
  <si>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</si>
  <si>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</si>
  <si>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</si>
  <si>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</si>
  <si>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</si>
  <si>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</si>
  <si>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</si>
  <si>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</si>
  <si>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</si>
  <si>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</si>
  <si>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</si>
  <si>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</si>
  <si>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</si>
  <si>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</si>
  <si>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</si>
  <si>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</si>
  <si>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</si>
  <si>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</si>
  <si>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</si>
  <si>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</si>
  <si>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</si>
  <si>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</si>
  <si>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</si>
  <si>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</si>
  <si>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</si>
  <si>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</si>
  <si>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</si>
  <si>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</si>
  <si>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</si>
  <si>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</si>
  <si>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</si>
  <si>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</si>
  <si>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</si>
  <si>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</si>
  <si>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</si>
  <si>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</si>
  <si>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</si>
  <si>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</si>
  <si>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</si>
  <si>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</si>
  <si>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</si>
  <si>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</si>
  <si>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</si>
  <si>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</si>
  <si>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</si>
  <si>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</si>
  <si>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</si>
  <si>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</si>
  <si>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</si>
  <si>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</si>
  <si>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</si>
  <si>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</si>
  <si>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</si>
  <si>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</si>
  <si>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</si>
  <si>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</si>
  <si>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</si>
  <si>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</si>
  <si>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</si>
  <si>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</si>
  <si>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</si>
  <si>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</si>
  <si>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</si>
  <si>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</si>
  <si>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</si>
  <si>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</si>
  <si>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</si>
  <si>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</si>
  <si>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</si>
  <si>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</si>
  <si>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</si>
  <si>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</si>
  <si>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</si>
  <si>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</si>
  <si>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</si>
  <si>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</si>
  <si>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</si>
  <si>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</si>
  <si>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</si>
  <si>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</si>
  <si>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</si>
  <si>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</si>
  <si>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</si>
  <si>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</si>
  <si>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</si>
  <si>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</si>
  <si>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</si>
  <si>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</si>
  <si>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</si>
  <si>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</si>
  <si>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</si>
  <si>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</si>
  <si>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</si>
  <si>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</si>
  <si>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</si>
  <si>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</si>
  <si>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</si>
  <si>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</si>
  <si>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</si>
  <si>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</si>
  <si>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</si>
  <si>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</si>
  <si>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</si>
  <si>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</si>
  <si>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</si>
  <si>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</si>
  <si>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</si>
  <si>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</si>
  <si>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</si>
  <si>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</si>
  <si>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</si>
  <si>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</si>
  <si>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</si>
  <si>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</si>
  <si>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</si>
  <si>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</si>
  <si>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</si>
  <si>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</si>
  <si>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</si>
  <si>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</si>
  <si>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</si>
  <si>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</si>
  <si>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</si>
  <si>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</si>
  <si>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</si>
  <si>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</si>
  <si>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</si>
  <si>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</si>
  <si>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</si>
  <si>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</si>
  <si>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</si>
  <si>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</si>
  <si>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</si>
  <si>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</si>
  <si>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</si>
  <si>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</si>
  <si>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</si>
  <si>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</si>
  <si>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</si>
  <si>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</si>
  <si>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</si>
  <si>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</si>
  <si>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</si>
  <si>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</si>
  <si>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</si>
  <si>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</si>
  <si>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</si>
  <si>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</si>
  <si>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</si>
  <si>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</si>
  <si>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</si>
  <si>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</si>
  <si>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</si>
  <si>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</si>
  <si>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</si>
  <si>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</si>
  <si>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</si>
  <si>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</si>
  <si>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</si>
  <si>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</si>
  <si>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</si>
  <si>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</si>
  <si>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</si>
  <si>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</si>
  <si>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</si>
  <si>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</si>
  <si>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</si>
  <si>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</si>
  <si>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</si>
  <si>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</si>
  <si>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</si>
  <si>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</si>
  <si>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</si>
  <si>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</si>
  <si>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</si>
  <si>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</si>
  <si>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</si>
  <si>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</si>
  <si>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</si>
  <si>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</si>
  <si>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</si>
  <si>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</si>
  <si>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</si>
  <si>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</si>
  <si>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</si>
  <si>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</si>
  <si>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</si>
  <si>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</si>
  <si>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</si>
  <si>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</si>
  <si>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</si>
  <si>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</si>
  <si>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</si>
  <si>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</si>
  <si>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</si>
  <si>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</si>
  <si>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</si>
  <si>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</si>
  <si>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</si>
  <si>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</si>
  <si>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</si>
  <si>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</si>
  <si>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</si>
  <si>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</si>
  <si>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</si>
  <si>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</si>
  <si>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</si>
  <si>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</si>
  <si>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</si>
  <si>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</si>
  <si>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</si>
  <si>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</si>
  <si>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</si>
  <si>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</si>
  <si>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</si>
  <si>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</si>
  <si>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</si>
  <si>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</si>
  <si>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</si>
  <si>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</si>
  <si>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</si>
  <si>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</si>
  <si>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</si>
  <si>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</si>
  <si>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</si>
  <si>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</si>
  <si>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</si>
  <si>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</si>
  <si>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</si>
  <si>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</si>
  <si>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</si>
  <si>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</si>
  <si>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</si>
  <si>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</si>
  <si>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</si>
  <si>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</si>
  <si>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</si>
  <si>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</si>
  <si>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</si>
  <si>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</si>
  <si>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</si>
  <si>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</si>
  <si>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</si>
  <si>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</si>
  <si>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</si>
  <si>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</si>
  <si>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</si>
  <si>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</si>
  <si>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</si>
  <si>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</si>
  <si>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</si>
  <si>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</si>
  <si>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</si>
  <si>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</si>
  <si>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</si>
  <si>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</si>
  <si>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</si>
  <si>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</si>
  <si>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</si>
  <si>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</si>
  <si>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</si>
  <si>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</si>
  <si>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</si>
  <si>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</si>
  <si>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</si>
  <si>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</si>
  <si>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</si>
  <si>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</si>
  <si>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</si>
  <si>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</si>
  <si>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</si>
  <si>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</si>
  <si>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</si>
  <si>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</si>
  <si>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</si>
  <si>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</si>
  <si>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</si>
  <si>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</si>
  <si>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</si>
  <si>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</si>
  <si>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</si>
  <si>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</si>
  <si>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</si>
  <si>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</si>
  <si>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</si>
  <si>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</si>
  <si>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</si>
  <si>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</si>
  <si>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</si>
  <si>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</si>
  <si>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</si>
  <si>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</si>
  <si>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</si>
  <si>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</si>
  <si>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</si>
  <si>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</si>
  <si>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</si>
  <si>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</si>
  <si>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</si>
  <si>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</si>
  <si>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</si>
  <si>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</si>
  <si>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</si>
  <si>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</si>
  <si>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</si>
  <si>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</si>
  <si>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</si>
  <si>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</si>
  <si>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</si>
  <si>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</si>
  <si>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</si>
  <si>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</si>
  <si>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</si>
  <si>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</si>
  <si>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</si>
  <si>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</si>
  <si>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</si>
  <si>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</si>
  <si>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</si>
  <si>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</si>
  <si>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</si>
  <si>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</si>
  <si>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</si>
  <si>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</si>
  <si>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</si>
  <si>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</si>
  <si>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</si>
  <si>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</si>
  <si>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</si>
  <si>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</si>
  <si>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</si>
  <si>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</si>
  <si>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</si>
  <si>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</si>
  <si>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</si>
  <si>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</si>
  <si>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</si>
  <si>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</si>
  <si>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</si>
  <si>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</si>
  <si>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</si>
  <si>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</si>
  <si>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</si>
  <si>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</si>
  <si>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</si>
  <si>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</si>
  <si>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</si>
  <si>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</si>
  <si>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</si>
  <si>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</si>
  <si>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</si>
  <si>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</si>
  <si>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</si>
  <si>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</si>
  <si>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</si>
  <si>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</si>
  <si>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</si>
  <si>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</si>
  <si>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</si>
  <si>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</si>
  <si>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</si>
  <si>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</si>
  <si>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</si>
  <si>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</si>
  <si>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</si>
  <si>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</si>
  <si>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</si>
  <si>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</si>
  <si>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</si>
  <si>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</si>
  <si>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</si>
  <si>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</si>
  <si>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</si>
  <si>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</si>
  <si>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</si>
  <si>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</si>
  <si>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</si>
  <si>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</si>
  <si>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</si>
  <si>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</si>
  <si>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</si>
  <si>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</si>
  <si>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</si>
  <si>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</si>
  <si>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</si>
  <si>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</si>
  <si>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</si>
  <si>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</si>
  <si>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</si>
  <si>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</si>
  <si>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</si>
  <si>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</si>
  <si>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</si>
  <si>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</si>
  <si>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</si>
  <si>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</si>
  <si>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</si>
  <si>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</si>
  <si>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</si>
  <si>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</si>
  <si>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</si>
  <si>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</si>
  <si>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</si>
  <si>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</si>
  <si>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</si>
  <si>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</si>
  <si>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</si>
  <si>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</si>
  <si>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</si>
  <si>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</si>
  <si>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</si>
  <si>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</si>
  <si>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</si>
  <si>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</si>
  <si>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</si>
  <si>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</si>
  <si>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</si>
  <si>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</si>
  <si>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</si>
  <si>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</si>
  <si>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</si>
  <si>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</si>
  <si>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</si>
  <si>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</si>
  <si>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</si>
  <si>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</si>
  <si>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</si>
  <si>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</si>
  <si>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</si>
  <si>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</si>
  <si>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</si>
  <si>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</si>
  <si>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</si>
  <si>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</si>
  <si>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</si>
  <si>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</si>
  <si>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</si>
  <si>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</si>
  <si>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</si>
  <si>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</si>
  <si>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</si>
  <si>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</si>
  <si>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</si>
  <si>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</si>
  <si>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</si>
  <si>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</si>
  <si>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</si>
  <si>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</si>
  <si>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</si>
  <si>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</si>
  <si>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</si>
  <si>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</si>
  <si>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</si>
  <si>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</si>
  <si>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</si>
  <si>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</si>
  <si>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</si>
  <si>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</si>
  <si>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</si>
  <si>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</si>
  <si>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</si>
  <si>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</si>
  <si>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</si>
  <si>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</si>
  <si>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</si>
  <si>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</si>
  <si>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</si>
  <si>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</si>
  <si>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</si>
  <si>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</si>
  <si>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</si>
  <si>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</si>
  <si>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</si>
  <si>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</si>
  <si>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</si>
  <si>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</si>
  <si>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</si>
  <si>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</si>
  <si>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</si>
  <si>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</si>
  <si>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</si>
  <si>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</si>
  <si>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</si>
  <si>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</si>
  <si>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</si>
  <si>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</si>
  <si>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</si>
  <si>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</si>
  <si>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</si>
  <si>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</si>
  <si>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</si>
  <si>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</si>
  <si>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</si>
  <si>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</si>
  <si>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</si>
  <si>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</si>
  <si>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</si>
  <si>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</si>
  <si>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</si>
  <si>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</si>
  <si>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</si>
  <si>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</si>
  <si>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</si>
  <si>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</si>
  <si>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</si>
  <si>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</si>
  <si>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</si>
  <si>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</si>
  <si>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</si>
  <si>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</si>
  <si>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</si>
  <si>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</si>
  <si>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</si>
  <si>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</si>
  <si>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</si>
  <si>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</si>
  <si>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</si>
  <si>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</si>
  <si>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</si>
  <si>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</si>
  <si>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</si>
  <si>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</si>
  <si>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</si>
  <si>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</si>
  <si>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</si>
  <si>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</si>
  <si>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</si>
  <si>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</si>
  <si>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</si>
  <si>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</si>
  <si>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</si>
  <si>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</si>
  <si>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</si>
  <si>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</si>
  <si>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</si>
  <si>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</si>
  <si>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</si>
  <si>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</si>
  <si>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</si>
  <si>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</si>
  <si>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</si>
  <si>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</si>
  <si>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</si>
  <si>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</si>
  <si>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</si>
  <si>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</si>
  <si>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</si>
  <si>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</si>
  <si>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</si>
  <si>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</si>
  <si>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</si>
  <si>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</si>
  <si>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</si>
  <si>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</si>
  <si>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</si>
  <si>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</si>
  <si>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</si>
  <si>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</si>
  <si>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</si>
  <si>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</si>
  <si>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</si>
  <si>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</si>
  <si>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</si>
  <si>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</si>
  <si>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</si>
  <si>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</si>
  <si>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</si>
  <si>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</si>
  <si>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</si>
  <si>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</si>
  <si>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</si>
  <si>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</si>
  <si>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</si>
  <si>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</si>
  <si>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</si>
  <si>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</si>
  <si>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</si>
  <si>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</si>
  <si>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</si>
  <si>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</si>
  <si>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</si>
  <si>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</si>
  <si>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</si>
  <si>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</si>
  <si>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</si>
  <si>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</si>
  <si>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</si>
  <si>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</si>
  <si>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</si>
  <si>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</si>
  <si>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</si>
  <si>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</si>
  <si>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</si>
  <si>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</si>
  <si>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</si>
  <si>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</si>
  <si>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</si>
  <si>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</si>
  <si>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</si>
  <si>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</si>
  <si>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</si>
  <si>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</si>
  <si>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</si>
  <si>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</si>
  <si>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</si>
  <si>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</si>
  <si>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</si>
  <si>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</si>
  <si>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</si>
  <si>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</si>
  <si>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</si>
  <si>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</si>
  <si>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</si>
  <si>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</si>
  <si>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</si>
  <si>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</si>
  <si>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</si>
  <si>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</si>
  <si>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</si>
  <si>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</si>
  <si>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</si>
  <si>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</si>
  <si>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</si>
  <si>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</si>
  <si>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</si>
  <si>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</si>
  <si>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</si>
  <si>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</si>
  <si>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</si>
  <si>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</si>
  <si>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</si>
  <si>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</si>
  <si>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</si>
  <si>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</si>
  <si>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</si>
  <si>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</si>
  <si>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</si>
  <si>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</si>
  <si>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</si>
  <si>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</si>
  <si>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</si>
  <si>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</si>
  <si>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</si>
  <si>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</si>
  <si>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</si>
  <si>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</si>
  <si>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</si>
  <si>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</si>
  <si>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</si>
  <si>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</si>
  <si>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</si>
  <si>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</si>
  <si>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</si>
  <si>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</si>
  <si>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</si>
  <si>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</si>
  <si>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</si>
  <si>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</si>
  <si>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</si>
  <si>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</si>
  <si>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</si>
  <si>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</si>
  <si>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</si>
  <si>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</si>
  <si>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</si>
  <si>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</si>
  <si>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</si>
  <si>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</si>
  <si>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</si>
  <si>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</si>
  <si>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</si>
  <si>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</si>
  <si>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</si>
  <si>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</si>
  <si>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</si>
  <si>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</si>
  <si>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</si>
  <si>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</si>
  <si>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</si>
  <si>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</si>
  <si>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</si>
  <si>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</si>
  <si>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</si>
  <si>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</si>
  <si>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</si>
  <si>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</si>
  <si>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</si>
  <si>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</si>
  <si>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</si>
  <si>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</si>
  <si>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</si>
  <si>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</si>
  <si>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</si>
  <si>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</si>
  <si>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</si>
  <si>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</si>
  <si>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</si>
  <si>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</si>
  <si>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</si>
  <si>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</si>
  <si>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</si>
  <si>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</si>
  <si>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</si>
  <si>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</si>
  <si>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</si>
  <si>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</si>
  <si>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</si>
  <si>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</si>
  <si>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</si>
  <si>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</si>
  <si>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</si>
  <si>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</si>
  <si>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</si>
  <si>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</si>
  <si>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</si>
  <si>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</si>
  <si>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</si>
  <si>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</si>
  <si>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</si>
  <si>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</si>
  <si>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</si>
  <si>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</si>
  <si>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</si>
  <si>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</si>
  <si>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</si>
  <si>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</si>
  <si>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</si>
  <si>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</si>
  <si>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</si>
  <si>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</si>
  <si>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</si>
  <si>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</si>
  <si>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</si>
  <si>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</si>
  <si>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</si>
  <si>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</si>
  <si>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</si>
  <si>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</si>
  <si>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</si>
  <si>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</si>
  <si>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</si>
  <si>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</si>
  <si>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</si>
  <si>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</si>
  <si>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</si>
  <si>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</si>
  <si>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</si>
  <si>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</si>
  <si>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</si>
  <si>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</si>
  <si>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</si>
  <si>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</si>
  <si>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</si>
  <si>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</si>
  <si>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</si>
  <si>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</si>
  <si>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</si>
  <si>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</si>
  <si>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</si>
  <si>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</si>
  <si>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</si>
  <si>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</si>
  <si>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</si>
  <si>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</si>
  <si>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</si>
  <si>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</si>
  <si>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</si>
  <si>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</si>
  <si>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</si>
  <si>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</si>
  <si>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</si>
  <si>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</si>
  <si>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</si>
  <si>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</si>
  <si>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</si>
  <si>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</si>
  <si>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</si>
  <si>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</si>
  <si>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</si>
  <si>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</si>
  <si>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</si>
  <si>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</si>
  <si>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</si>
  <si>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</si>
  <si>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</si>
  <si>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</si>
  <si>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</si>
  <si>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</si>
  <si>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</si>
  <si>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</si>
  <si>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</si>
  <si>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</si>
  <si>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</si>
  <si>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</si>
  <si>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</si>
  <si>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</si>
  <si>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</si>
  <si>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</si>
  <si>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</si>
  <si>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</si>
  <si>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</si>
  <si>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</si>
  <si>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</si>
  <si>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</si>
  <si>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</si>
  <si>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</si>
  <si>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</si>
  <si>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</si>
  <si>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</si>
  <si>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</si>
  <si>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</si>
  <si>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</si>
  <si>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</si>
  <si>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</si>
  <si>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</si>
  <si>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</si>
  <si>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</si>
  <si>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</si>
  <si>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</si>
  <si>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</si>
  <si>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</si>
  <si>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</si>
  <si>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</si>
  <si>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</si>
  <si>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</si>
  <si>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</si>
  <si>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</si>
  <si>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</si>
  <si>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</si>
  <si>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</si>
  <si>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</si>
  <si>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</si>
  <si>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</si>
  <si>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</si>
  <si>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</si>
  <si>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</si>
  <si>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</si>
  <si>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</si>
  <si>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</si>
  <si>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</si>
  <si>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</si>
  <si>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</si>
  <si>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</si>
  <si>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</si>
  <si>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</si>
  <si>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</si>
  <si>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</si>
  <si>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</si>
  <si>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</si>
  <si>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</si>
  <si>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</si>
  <si>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</si>
  <si>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</si>
  <si>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</si>
  <si>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</si>
  <si>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</si>
  <si>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</si>
  <si>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</si>
  <si>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</si>
  <si>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</si>
  <si>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</si>
  <si>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</si>
  <si>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</si>
  <si>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</si>
  <si>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</si>
  <si>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</si>
  <si>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</si>
  <si>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</si>
  <si>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</si>
  <si>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</si>
  <si>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</si>
  <si>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</si>
  <si>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</si>
  <si>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</si>
  <si>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</si>
  <si>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</si>
  <si>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</si>
  <si>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</si>
  <si>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</si>
  <si>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</si>
  <si>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</si>
  <si>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</si>
  <si>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</si>
  <si>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</si>
  <si>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</si>
  <si>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</si>
  <si>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</si>
  <si>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</si>
  <si>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</si>
  <si>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</si>
  <si>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</si>
  <si>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</si>
  <si>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</si>
  <si>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</si>
  <si>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</si>
  <si>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</si>
  <si>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</si>
  <si>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</si>
  <si>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</si>
  <si>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</si>
  <si>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</si>
  <si>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</si>
  <si>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</si>
  <si>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</si>
  <si>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</si>
  <si>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</si>
  <si>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</si>
  <si>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</si>
  <si>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</si>
  <si>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</si>
  <si>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</si>
  <si>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</si>
  <si>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</si>
  <si>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</si>
  <si>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</si>
  <si>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</si>
  <si>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</si>
  <si>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</si>
  <si>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</si>
  <si>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</si>
  <si>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</si>
  <si>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</si>
  <si>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</si>
  <si>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</si>
  <si>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</si>
  <si>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</si>
  <si>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</si>
  <si>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</si>
  <si>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</si>
  <si>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</si>
  <si>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</si>
  <si>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</si>
  <si>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</si>
  <si>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</si>
  <si>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</si>
  <si>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</si>
  <si>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</si>
  <si>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</si>
  <si>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</si>
  <si>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</si>
  <si>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</si>
  <si>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</si>
  <si>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</si>
  <si>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</si>
  <si>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</si>
  <si>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</si>
  <si>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</si>
  <si>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</si>
  <si>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</si>
  <si>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</si>
  <si>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</si>
  <si>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</si>
  <si>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</si>
  <si>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</si>
  <si>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</si>
  <si>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</si>
  <si>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</si>
  <si>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</si>
  <si>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</si>
  <si>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</si>
  <si>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</si>
  <si>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</si>
  <si>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</si>
  <si>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</si>
  <si>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</si>
  <si>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</si>
  <si>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</si>
  <si>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</si>
  <si>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</si>
  <si>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</si>
  <si>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</si>
  <si>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</si>
  <si>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</si>
  <si>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</si>
  <si>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</si>
  <si>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</si>
  <si>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</si>
  <si>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</si>
  <si>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</si>
  <si>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</si>
  <si>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</si>
  <si>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</si>
  <si>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</si>
  <si>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</si>
  <si>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</si>
  <si>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</si>
  <si>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</si>
  <si>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</si>
  <si>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</si>
  <si>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</si>
  <si>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</si>
  <si>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</si>
  <si>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</si>
  <si>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</si>
  <si>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</si>
  <si>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</si>
  <si>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</si>
  <si>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</si>
  <si>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</si>
  <si>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</si>
  <si>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</si>
  <si>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</si>
  <si>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</si>
  <si>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</si>
  <si>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</si>
  <si>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</si>
  <si>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</si>
  <si>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</si>
  <si>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</si>
  <si>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</si>
  <si>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</si>
  <si>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</si>
  <si>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</si>
  <si>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</si>
  <si>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</si>
  <si>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</si>
  <si>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</si>
  <si>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</si>
  <si>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</si>
  <si>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</si>
  <si>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</si>
  <si>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</si>
  <si>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</si>
  <si>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</si>
  <si>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</si>
  <si>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</si>
  <si>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</si>
  <si>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</si>
  <si>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</si>
  <si>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</si>
  <si>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</si>
  <si>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</si>
  <si>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</si>
  <si>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</si>
  <si>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</si>
  <si>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</si>
  <si>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</si>
  <si>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</si>
  <si>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</si>
  <si>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</si>
  <si>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</si>
  <si>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</si>
  <si>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</si>
  <si>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</si>
  <si>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</si>
  <si>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</si>
  <si>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</si>
  <si>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</si>
  <si>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</si>
  <si>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</si>
  <si>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</si>
  <si>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</si>
  <si>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</si>
  <si>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</si>
  <si>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</si>
  <si>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</si>
  <si>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</si>
  <si>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</si>
  <si>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</si>
  <si>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</si>
  <si>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</si>
  <si>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</si>
  <si>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</si>
  <si>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</si>
  <si>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</si>
  <si>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</si>
  <si>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</si>
  <si>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</si>
  <si>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</si>
  <si>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</si>
  <si>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</si>
  <si>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</si>
  <si>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</si>
  <si>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</si>
  <si>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</si>
  <si>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</si>
  <si>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</si>
  <si>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</si>
  <si>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</si>
  <si>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</si>
  <si>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</si>
  <si>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</si>
  <si>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</si>
  <si>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</si>
  <si>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</si>
  <si>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</si>
  <si>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</si>
  <si>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</si>
  <si>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</si>
  <si>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</si>
  <si>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</si>
  <si>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</si>
  <si>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</si>
  <si>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</si>
  <si>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</si>
  <si>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</si>
  <si>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</si>
  <si>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</si>
  <si>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</si>
  <si>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</si>
  <si>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</si>
  <si>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</si>
  <si>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</si>
  <si>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</si>
  <si>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</si>
  <si>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</si>
  <si>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</si>
  <si>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</si>
  <si>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</si>
  <si>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</si>
  <si>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</si>
  <si>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</si>
  <si>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</si>
  <si>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</si>
  <si>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</si>
  <si>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</si>
  <si>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</si>
  <si>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</si>
  <si>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</si>
  <si>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</si>
  <si>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</si>
  <si>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</si>
  <si>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</si>
  <si>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</si>
  <si>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</si>
  <si>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</si>
  <si>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</si>
  <si>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</si>
  <si>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</si>
  <si>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</si>
  <si>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</si>
  <si>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</si>
  <si>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</si>
  <si>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</si>
  <si>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</si>
  <si>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</si>
  <si>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</si>
  <si>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</si>
  <si>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</si>
  <si>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</si>
  <si>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</si>
  <si>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</si>
  <si>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</si>
  <si>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</si>
  <si>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</si>
  <si>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</si>
  <si>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</si>
  <si>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</si>
  <si>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</si>
  <si>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</si>
  <si>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</si>
  <si>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</si>
  <si>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</si>
  <si>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</si>
  <si>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</si>
  <si>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</si>
  <si>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</si>
  <si>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</si>
  <si>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</si>
  <si>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</si>
  <si>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</si>
  <si>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</si>
  <si>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</si>
  <si>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</si>
  <si>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</si>
  <si>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</si>
  <si>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</si>
  <si>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</si>
  <si>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</si>
  <si>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</si>
  <si>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</si>
  <si>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</si>
  <si>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</si>
  <si>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</si>
  <si>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</si>
  <si>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</si>
  <si>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</si>
  <si>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</si>
  <si>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</si>
  <si>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</si>
  <si>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</si>
  <si>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</si>
  <si>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</si>
  <si>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</si>
  <si>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</si>
  <si>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</si>
  <si>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</si>
  <si>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</si>
  <si>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</si>
  <si>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</si>
  <si>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</si>
  <si>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</si>
  <si>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</si>
  <si>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</si>
  <si>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</si>
  <si>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</si>
  <si>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</si>
  <si>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</si>
  <si>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</si>
  <si>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</si>
  <si>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</si>
  <si>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</si>
  <si>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</si>
  <si>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</si>
  <si>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</si>
  <si>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</si>
  <si>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</si>
  <si>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</si>
  <si>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</si>
  <si>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</si>
  <si>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</si>
  <si>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</si>
  <si>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</si>
  <si>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</si>
  <si>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</si>
  <si>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</si>
  <si>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</si>
  <si>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</si>
  <si>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</si>
  <si>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</si>
  <si>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</si>
  <si>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</si>
  <si>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</si>
  <si>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</si>
  <si>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</si>
  <si>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</si>
  <si>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</si>
  <si>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</si>
  <si>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</si>
  <si>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</si>
  <si>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</si>
  <si>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</si>
  <si>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</si>
  <si>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</si>
  <si>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</si>
  <si>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</si>
  <si>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</si>
  <si>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</si>
  <si>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</si>
  <si>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</si>
  <si>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</si>
  <si>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</si>
  <si>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</si>
  <si>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</si>
  <si>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</si>
  <si>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</si>
  <si>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</si>
  <si>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</si>
  <si>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</si>
  <si>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</si>
  <si>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</si>
  <si>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</si>
  <si>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</si>
  <si>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</si>
  <si>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</si>
  <si>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</si>
  <si>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</si>
  <si>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</si>
  <si>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</si>
  <si>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</si>
  <si>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</si>
  <si>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</si>
  <si>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</si>
  <si>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</si>
  <si>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</si>
  <si>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</si>
  <si>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</si>
  <si>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</si>
  <si>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</si>
  <si>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</si>
  <si>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</si>
  <si>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</si>
  <si>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</si>
  <si>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</si>
  <si>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</si>
  <si>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</si>
  <si>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</si>
  <si>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</si>
  <si>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</si>
  <si>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</si>
  <si>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</si>
  <si>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</si>
  <si>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</si>
  <si>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</si>
  <si>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</si>
  <si>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</si>
  <si>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</si>
  <si>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</si>
  <si>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</si>
  <si>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</si>
  <si>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</si>
  <si>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</si>
  <si>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</si>
  <si>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</si>
  <si>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</si>
  <si>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</si>
  <si>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</si>
  <si>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</si>
  <si>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</si>
  <si>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</si>
  <si>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</si>
  <si>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</si>
  <si>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</si>
  <si>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</si>
  <si>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</si>
  <si>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</si>
  <si>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</si>
  <si>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</si>
  <si>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</si>
  <si>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</si>
  <si>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</si>
  <si>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</si>
  <si>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</si>
  <si>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</si>
  <si>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</si>
  <si>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</si>
  <si>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</si>
  <si>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</si>
  <si>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</si>
  <si>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</si>
  <si>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</si>
  <si>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</si>
  <si>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</si>
  <si>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</si>
  <si>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</si>
  <si>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</si>
  <si>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</si>
  <si>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</si>
  <si>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</si>
  <si>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</si>
  <si>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</si>
  <si>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</si>
  <si>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</si>
  <si>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</si>
  <si>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</si>
  <si>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</si>
  <si>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</si>
  <si>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</si>
  <si>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</si>
  <si>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</si>
  <si>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</si>
  <si>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</si>
  <si>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</si>
  <si>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</si>
  <si>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</si>
  <si>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</si>
  <si>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</si>
  <si>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</si>
  <si>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</si>
  <si>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</si>
  <si>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</si>
  <si>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</si>
  <si>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</si>
  <si>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</si>
  <si>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</si>
  <si>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</si>
  <si>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</si>
  <si>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</si>
  <si>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</si>
  <si>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</si>
  <si>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</si>
  <si>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</si>
  <si>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</si>
  <si>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</si>
  <si>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</si>
  <si>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</si>
  <si>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</si>
  <si>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</si>
  <si>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</si>
  <si>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</si>
  <si>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</si>
  <si>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</si>
  <si>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</si>
  <si>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</si>
  <si>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</si>
  <si>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</si>
  <si>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</si>
  <si>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</si>
  <si>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</si>
  <si>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</si>
  <si>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</si>
  <si>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</si>
  <si>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</si>
  <si>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</si>
  <si>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</si>
  <si>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</si>
  <si>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</si>
  <si>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</si>
  <si>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</si>
  <si>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</si>
  <si>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</si>
  <si>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</si>
  <si>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</si>
  <si>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</si>
  <si>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</si>
  <si>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</si>
  <si>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</si>
  <si>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</si>
  <si>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</si>
  <si>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</si>
  <si>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</si>
  <si>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</si>
  <si>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</si>
  <si>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</si>
  <si>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</si>
  <si>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</si>
  <si>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</si>
  <si>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</si>
  <si>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</si>
  <si>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</si>
  <si>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</si>
  <si>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</si>
  <si>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</si>
  <si>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</si>
  <si>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</si>
  <si>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</si>
  <si>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</si>
  <si>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</si>
  <si>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</si>
  <si>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</si>
  <si>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</si>
  <si>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</si>
  <si>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</si>
  <si>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</si>
  <si>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</si>
  <si>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</si>
  <si>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</si>
  <si>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</si>
  <si>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</si>
  <si>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</si>
  <si>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</si>
  <si>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</si>
  <si>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</si>
  <si>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</si>
  <si>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</si>
  <si>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</si>
  <si>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</si>
  <si>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</si>
  <si>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</si>
  <si>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</si>
  <si>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</si>
  <si>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</si>
  <si>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</si>
  <si>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</si>
  <si>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</si>
  <si>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</si>
  <si>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</si>
  <si>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</si>
  <si>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</si>
  <si>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</si>
  <si>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</si>
  <si>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</si>
  <si>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</si>
  <si>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</si>
  <si>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</si>
  <si>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</si>
  <si>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</si>
  <si>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</si>
  <si>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</si>
  <si>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</si>
  <si>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</si>
  <si>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</si>
  <si>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</si>
  <si>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</si>
  <si>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</si>
  <si>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</si>
  <si>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</si>
  <si>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</si>
  <si>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</si>
  <si>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</si>
  <si>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</si>
  <si>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</si>
  <si>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</si>
  <si>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</si>
  <si>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</si>
  <si>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</si>
  <si>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</si>
  <si>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</si>
  <si>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</si>
  <si>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</si>
  <si>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</si>
  <si>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</si>
  <si>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</si>
  <si>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</si>
  <si>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</si>
  <si>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</si>
  <si>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</si>
  <si>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</si>
  <si>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</si>
  <si>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</si>
  <si>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</si>
  <si>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</si>
  <si>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</si>
  <si>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</si>
  <si>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</si>
  <si>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</si>
  <si>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</si>
  <si>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</si>
  <si>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</si>
  <si>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</si>
  <si>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</si>
  <si>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</si>
  <si>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</si>
  <si>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</si>
  <si>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</si>
  <si>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</si>
  <si>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</si>
  <si>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</si>
  <si>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</si>
  <si>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</si>
  <si>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</si>
  <si>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</si>
  <si>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</si>
  <si>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</si>
  <si>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</si>
  <si>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</si>
  <si>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</si>
  <si>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</si>
  <si>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</si>
  <si>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</si>
  <si>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</si>
  <si>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</si>
  <si>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</si>
  <si>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</si>
  <si>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</si>
  <si>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</si>
  <si>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</si>
  <si>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</si>
  <si>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</si>
  <si>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</si>
  <si>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</si>
  <si>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</si>
  <si>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</si>
  <si>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</si>
  <si>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</si>
  <si>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</si>
  <si>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</si>
  <si>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</si>
  <si>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</si>
  <si>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</si>
  <si>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</si>
  <si>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</si>
  <si>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</si>
  <si>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</si>
  <si>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</si>
  <si>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</si>
  <si>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</si>
  <si>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</si>
  <si>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</si>
  <si>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</si>
  <si>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</si>
  <si>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</si>
  <si>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</si>
  <si>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</si>
  <si>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</si>
  <si>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</si>
  <si>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</si>
  <si>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</si>
  <si>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</si>
  <si>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</si>
  <si>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</si>
  <si>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</si>
  <si>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</si>
  <si>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</si>
  <si>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</si>
  <si>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</si>
  <si>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</si>
  <si>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</si>
  <si>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</si>
  <si>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</si>
  <si>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</si>
  <si>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</si>
  <si>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</si>
  <si>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</si>
  <si>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</si>
  <si>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</si>
  <si>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</si>
  <si>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</si>
  <si>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</si>
  <si>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</si>
  <si>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</si>
  <si>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</si>
  <si>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</si>
  <si>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</si>
  <si>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</si>
  <si>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</si>
  <si>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</si>
  <si>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</si>
  <si>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</si>
  <si>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</si>
  <si>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</si>
  <si>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</si>
  <si>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</si>
  <si>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</si>
  <si>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</si>
  <si>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</si>
  <si>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</si>
  <si>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</si>
  <si>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</si>
  <si>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</si>
  <si>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</si>
  <si>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</si>
  <si>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</si>
  <si>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</si>
  <si>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</si>
  <si>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</si>
  <si>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</si>
  <si>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</si>
  <si>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</si>
  <si>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</si>
  <si>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</si>
  <si>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</si>
  <si>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</si>
  <si>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</si>
  <si>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</si>
  <si>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</si>
  <si>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</si>
  <si>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</si>
  <si>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</si>
  <si>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</si>
  <si>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</si>
  <si>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</si>
  <si>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</si>
  <si>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</si>
  <si>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</si>
  <si>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</si>
  <si>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</si>
  <si>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</si>
  <si>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</si>
  <si>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</si>
  <si>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</si>
  <si>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</si>
  <si>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</si>
  <si>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</si>
  <si>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</si>
  <si>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</si>
  <si>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</si>
  <si>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</si>
  <si>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</si>
  <si>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</si>
  <si>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</si>
  <si>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</si>
  <si>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</si>
  <si>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</si>
  <si>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</si>
  <si>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</si>
  <si>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</si>
  <si>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</si>
  <si>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</si>
  <si>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</si>
  <si>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</si>
  <si>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</si>
  <si>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</si>
  <si>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</si>
  <si>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</si>
  <si>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</si>
  <si>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</si>
  <si>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</si>
  <si>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</si>
  <si>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</si>
  <si>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</si>
  <si>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</si>
  <si>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</si>
  <si>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</si>
  <si>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</si>
  <si>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</si>
  <si>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</si>
  <si>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</si>
  <si>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</si>
  <si>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</si>
  <si>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</si>
  <si>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</si>
  <si>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</si>
  <si>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</si>
  <si>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</si>
  <si>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</si>
  <si>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</si>
  <si>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</si>
  <si>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</si>
  <si>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</si>
  <si>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</si>
  <si>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</si>
  <si>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</si>
  <si>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</si>
  <si>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</si>
  <si>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</si>
  <si>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</si>
  <si>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</si>
  <si>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</si>
  <si>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</si>
  <si>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</si>
  <si>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</si>
  <si>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</si>
  <si>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</si>
  <si>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</si>
  <si>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</si>
  <si>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</si>
  <si>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</si>
  <si>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</si>
  <si>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</si>
  <si>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</si>
  <si>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</si>
  <si>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</si>
  <si>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</si>
  <si>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</si>
  <si>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</si>
  <si>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</si>
  <si>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</si>
  <si>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</si>
  <si>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</si>
  <si>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</si>
  <si>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</si>
  <si>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</si>
  <si>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</si>
  <si>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</si>
  <si>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</si>
  <si>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</si>
  <si>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</si>
  <si>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</si>
  <si>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</si>
  <si>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</si>
  <si>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</si>
  <si>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</si>
  <si>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</si>
  <si>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</si>
  <si>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</si>
  <si>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</si>
  <si>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</si>
  <si>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</si>
  <si>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</si>
  <si>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</si>
  <si>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</si>
  <si>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</si>
  <si>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</si>
  <si>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</si>
  <si>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</si>
  <si>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</si>
  <si>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</si>
  <si>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</si>
  <si>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</si>
  <si>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</si>
  <si>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</si>
  <si>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</si>
  <si>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</si>
  <si>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</si>
  <si>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</si>
  <si>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</si>
  <si>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</si>
  <si>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</si>
  <si>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</si>
  <si>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</si>
  <si>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</si>
  <si>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</si>
  <si>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</si>
  <si>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</si>
  <si>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</si>
  <si>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</si>
  <si>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</si>
  <si>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</si>
  <si>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</si>
  <si>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</si>
  <si>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</si>
  <si>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</si>
  <si>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</si>
  <si>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</si>
  <si>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</si>
  <si>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</si>
  <si>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</si>
  <si>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</si>
  <si>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</si>
  <si>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</si>
  <si>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</si>
  <si>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</si>
  <si>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</si>
  <si>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</si>
  <si>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</si>
  <si>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</si>
  <si>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</si>
  <si>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</si>
  <si>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</si>
  <si>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</si>
  <si>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</si>
  <si>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</si>
  <si>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</si>
  <si>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</si>
  <si>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</si>
  <si>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</si>
  <si>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</si>
  <si>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</si>
  <si>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</si>
  <si>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</si>
  <si>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</si>
  <si>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</si>
  <si>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</si>
  <si>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</si>
  <si>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</si>
  <si>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</si>
  <si>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</si>
  <si>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</si>
  <si>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</si>
  <si>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</si>
  <si>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</si>
  <si>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</si>
  <si>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</si>
  <si>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</si>
  <si>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</si>
  <si>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</si>
  <si>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</si>
  <si>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</si>
  <si>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</si>
  <si>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</si>
  <si>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</si>
  <si>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</si>
  <si>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</si>
  <si>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</si>
  <si>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</si>
  <si>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</si>
  <si>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</si>
  <si>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</si>
  <si>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</si>
  <si>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</si>
  <si>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</si>
  <si>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</si>
  <si>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</si>
  <si>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</si>
  <si>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</si>
  <si>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</si>
  <si>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</si>
  <si>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</si>
  <si>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</si>
  <si>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</si>
  <si>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</si>
  <si>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</si>
  <si>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</si>
  <si>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</si>
  <si>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</si>
  <si>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</si>
  <si>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</si>
  <si>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</si>
  <si>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</si>
  <si>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</si>
  <si>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</si>
  <si>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</si>
  <si>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</si>
  <si>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</si>
  <si>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</si>
  <si>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</si>
  <si>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</si>
  <si>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</si>
  <si>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</si>
  <si>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</si>
  <si>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</si>
  <si>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</si>
  <si>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</si>
  <si>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</si>
  <si>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</si>
  <si>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</si>
  <si>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</si>
  <si>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</si>
  <si>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</si>
  <si>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</si>
  <si>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</si>
  <si>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</si>
  <si>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</si>
  <si>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</si>
  <si>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</si>
  <si>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</si>
  <si>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</si>
  <si>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</si>
  <si>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</si>
  <si>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</si>
  <si>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</si>
  <si>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</si>
  <si>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</si>
  <si>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</si>
  <si>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</si>
  <si>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</si>
  <si>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</si>
  <si>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</si>
  <si>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</si>
  <si>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</si>
  <si>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</si>
  <si>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</si>
  <si>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</si>
  <si>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</si>
  <si>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</si>
  <si>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</si>
  <si>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</si>
  <si>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</si>
  <si>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</si>
  <si>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</si>
  <si>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</si>
  <si>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</si>
  <si>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</si>
  <si>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</si>
  <si>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</si>
  <si>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</si>
  <si>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</si>
  <si>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</si>
  <si>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</si>
  <si>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</si>
  <si>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</si>
  <si>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</si>
  <si>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</si>
  <si>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</si>
  <si>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</si>
  <si>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</si>
  <si>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</si>
  <si>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</si>
  <si>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</si>
  <si>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</si>
  <si>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</si>
  <si>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</si>
  <si>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</si>
  <si>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</si>
  <si>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</si>
  <si>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</si>
  <si>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</si>
  <si>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</si>
  <si>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</si>
  <si>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</si>
  <si>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</si>
  <si>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</si>
  <si>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</si>
  <si>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</si>
  <si>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</si>
  <si>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</si>
  <si>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</si>
  <si>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</si>
  <si>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</si>
  <si>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</si>
  <si>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</si>
  <si>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</si>
  <si>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</si>
  <si>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</si>
  <si>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</si>
  <si>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</si>
  <si>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</si>
  <si>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</si>
  <si>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</si>
  <si>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</si>
  <si>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</si>
  <si>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</si>
  <si>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</si>
  <si>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</si>
  <si>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</si>
  <si>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</si>
  <si>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</si>
  <si>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</si>
  <si>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</si>
  <si>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</si>
  <si>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</si>
  <si>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</si>
  <si>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</si>
  <si>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</si>
  <si>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</si>
  <si>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</si>
  <si>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</si>
  <si>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</si>
  <si>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</si>
  <si>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</si>
  <si>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</si>
  <si>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</si>
  <si>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</si>
  <si>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</si>
  <si>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</si>
  <si>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</si>
  <si>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</si>
  <si>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</si>
  <si>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</si>
  <si>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</si>
  <si>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</si>
  <si>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</si>
  <si>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</si>
  <si>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</si>
  <si>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</si>
  <si>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</si>
  <si>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</si>
  <si>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</si>
  <si>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</si>
  <si>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</si>
  <si>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</si>
  <si>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</si>
  <si>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</si>
  <si>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</si>
  <si>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</si>
  <si>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</si>
  <si>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</si>
  <si>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</si>
  <si>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</si>
  <si>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</si>
  <si>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</si>
  <si>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</si>
  <si>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</si>
  <si>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</si>
  <si>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</si>
  <si>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</si>
  <si>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</si>
  <si>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</si>
  <si>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</si>
  <si>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</si>
  <si>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</si>
  <si>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</si>
  <si>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</si>
  <si>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</si>
  <si>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</si>
  <si>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</si>
  <si>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</si>
  <si>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</si>
  <si>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</si>
  <si>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</si>
  <si>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</si>
  <si>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</si>
  <si>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</si>
  <si>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</si>
  <si>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</si>
  <si>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</si>
  <si>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</si>
  <si>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</si>
  <si>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</si>
  <si>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</si>
  <si>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</si>
  <si>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</si>
  <si>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</si>
  <si>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</si>
  <si>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</si>
  <si>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</si>
  <si>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</si>
  <si>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</si>
  <si>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</si>
  <si>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</si>
  <si>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</si>
  <si>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</si>
  <si>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</si>
  <si>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</si>
  <si>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</si>
  <si>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</si>
  <si>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</si>
  <si>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</si>
  <si>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</si>
  <si>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</si>
  <si>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</si>
  <si>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</si>
  <si>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</si>
  <si>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</si>
  <si>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</si>
  <si>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</si>
  <si>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</si>
  <si>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</si>
  <si>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</si>
  <si>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</si>
  <si>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</si>
  <si>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</si>
  <si>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</si>
  <si>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</si>
  <si>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</si>
  <si>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</si>
  <si>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</si>
  <si>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</si>
  <si>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</si>
  <si>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</si>
  <si>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</si>
  <si>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</si>
  <si>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</si>
  <si>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</si>
  <si>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</si>
  <si>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</si>
  <si>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</si>
  <si>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</si>
  <si>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</si>
  <si>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</si>
  <si>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</si>
  <si>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</si>
  <si>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</si>
  <si>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</si>
  <si>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</si>
  <si>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</si>
  <si>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</si>
  <si>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</si>
  <si>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</si>
  <si>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</si>
  <si>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</si>
  <si>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</si>
  <si>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</si>
  <si>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</si>
  <si>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</si>
  <si>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</si>
  <si>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</si>
  <si>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</si>
  <si>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</si>
  <si>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</si>
  <si>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</si>
  <si>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</si>
  <si>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</si>
  <si>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</si>
  <si>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</si>
  <si>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</si>
  <si>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</si>
  <si>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</si>
  <si>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</si>
  <si>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</si>
  <si>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</si>
  <si>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</si>
  <si>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</si>
  <si>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</si>
  <si>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</si>
  <si>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</si>
  <si>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</si>
  <si>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</si>
  <si>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</si>
  <si>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</si>
  <si>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</si>
  <si>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</si>
  <si>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</si>
  <si>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</si>
  <si>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</si>
  <si>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</si>
  <si>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</si>
  <si>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</si>
  <si>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</si>
  <si>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</si>
  <si>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</si>
  <si>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</si>
  <si>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</si>
  <si>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</si>
  <si>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</si>
  <si>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</si>
  <si>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</si>
  <si>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</si>
  <si>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</si>
  <si>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</si>
  <si>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</si>
  <si>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</si>
  <si>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</si>
  <si>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</si>
  <si>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</si>
  <si>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</si>
  <si>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</si>
  <si>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</si>
  <si>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</si>
  <si>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</si>
  <si>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</si>
  <si>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</si>
  <si>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</si>
  <si>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</si>
  <si>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</si>
  <si>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</si>
  <si>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</si>
  <si>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</si>
  <si>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</si>
  <si>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</si>
  <si>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</si>
  <si>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</si>
  <si>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</si>
  <si>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</si>
  <si>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</si>
  <si>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</si>
  <si>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</si>
  <si>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</si>
  <si>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</si>
  <si>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</si>
  <si>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</si>
  <si>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</si>
  <si>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</si>
  <si>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</si>
  <si>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</si>
  <si>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</si>
  <si>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</si>
  <si>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</si>
  <si>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</si>
  <si>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</si>
  <si>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</si>
  <si>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</si>
  <si>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</si>
  <si>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</si>
  <si>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</si>
  <si>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</si>
  <si>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</si>
  <si>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</si>
  <si>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</si>
  <si>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</si>
  <si>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</si>
  <si>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</si>
  <si>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</si>
  <si>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</si>
  <si>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</si>
  <si>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</si>
  <si>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</si>
  <si>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</si>
  <si>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</si>
  <si>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</si>
  <si>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</si>
  <si>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</si>
  <si>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</si>
  <si>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</si>
  <si>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</si>
  <si>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</si>
  <si>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</si>
  <si>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</si>
  <si>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</si>
  <si>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</si>
  <si>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</si>
  <si>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</si>
  <si>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</si>
  <si>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</si>
  <si>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</si>
  <si>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</si>
  <si>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</si>
  <si>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</si>
  <si>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</si>
  <si>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</si>
  <si>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</si>
  <si>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</si>
  <si>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</si>
  <si>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</si>
  <si>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</si>
  <si>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</si>
  <si>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</si>
  <si>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</si>
  <si>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</si>
  <si>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</si>
  <si>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</si>
  <si>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</si>
  <si>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</si>
  <si>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</si>
  <si>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</si>
  <si>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</si>
  <si>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</si>
  <si>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</si>
  <si>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</si>
  <si>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</si>
  <si>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</si>
  <si>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</si>
  <si>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</si>
  <si>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</si>
  <si>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</si>
  <si>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</si>
  <si>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</si>
  <si>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</si>
  <si>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</si>
  <si>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</si>
  <si>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</si>
  <si>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</si>
  <si>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</si>
  <si>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</si>
  <si>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</si>
  <si>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</si>
  <si>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</si>
  <si>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</si>
  <si>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</si>
  <si>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</si>
  <si>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</si>
  <si>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</si>
  <si>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</si>
  <si>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</si>
  <si>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</si>
  <si>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</si>
  <si>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</si>
  <si>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</si>
  <si>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</si>
  <si>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</si>
  <si>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</si>
  <si>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</si>
  <si>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</si>
  <si>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</si>
  <si>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</si>
  <si>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</si>
  <si>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</si>
  <si>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</si>
  <si>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</si>
  <si>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</si>
  <si>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</si>
  <si>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</si>
  <si>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</si>
  <si>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</si>
  <si>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</si>
  <si>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</si>
  <si>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</si>
  <si>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</si>
  <si>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</si>
  <si>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</si>
  <si>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</si>
  <si>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</si>
  <si>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</si>
  <si>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</si>
  <si>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</si>
  <si>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</si>
  <si>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</si>
  <si>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</si>
  <si>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</si>
  <si>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</si>
  <si>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</si>
  <si>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</si>
  <si>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</si>
  <si>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</si>
  <si>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</si>
  <si>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</si>
  <si>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</si>
  <si>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</si>
  <si>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</si>
  <si>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</si>
  <si>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</si>
  <si>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</si>
  <si>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</si>
  <si>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</si>
  <si>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</si>
  <si>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</si>
  <si>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</si>
  <si>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</si>
  <si>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</si>
  <si>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</si>
  <si>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</si>
  <si>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</si>
  <si>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</si>
  <si>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</si>
  <si>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</si>
  <si>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</si>
  <si>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</si>
  <si>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</si>
  <si>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</si>
  <si>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</si>
  <si>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</si>
  <si>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</si>
  <si>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</si>
  <si>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</si>
  <si>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</si>
  <si>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</si>
  <si>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</si>
  <si>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</si>
  <si>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</si>
  <si>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</si>
  <si>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</si>
  <si>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</si>
  <si>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</si>
  <si>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</si>
  <si>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</si>
  <si>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</si>
  <si>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</si>
  <si>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</si>
  <si>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</si>
  <si>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</si>
  <si>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</si>
  <si>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</si>
  <si>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</si>
  <si>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</si>
  <si>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</si>
  <si>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</si>
  <si>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</si>
  <si>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</si>
  <si>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</si>
  <si>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</si>
  <si>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</si>
  <si>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</si>
  <si>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</si>
  <si>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</si>
  <si>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</si>
  <si>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</si>
  <si>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</si>
  <si>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</si>
  <si>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</si>
  <si>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</si>
  <si>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</si>
  <si>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</si>
  <si>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</si>
  <si>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</si>
  <si>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</si>
  <si>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</si>
  <si>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</si>
  <si>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</si>
  <si>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</si>
  <si>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</si>
  <si>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</si>
  <si>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</si>
  <si>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</si>
  <si>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</si>
  <si>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</si>
  <si>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</si>
  <si>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</si>
  <si>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</si>
  <si>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</si>
  <si>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</si>
  <si>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</si>
  <si>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</si>
  <si>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</si>
  <si>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</si>
  <si>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</si>
  <si>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</si>
  <si>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</si>
  <si>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</si>
  <si>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</si>
  <si>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</si>
  <si>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</si>
  <si>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</si>
  <si>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</si>
  <si>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</si>
  <si>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</si>
  <si>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</si>
  <si>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</si>
  <si>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</si>
  <si>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</si>
  <si>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</si>
  <si>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</si>
  <si>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</si>
  <si>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</si>
  <si>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</si>
  <si>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</si>
  <si>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</si>
  <si>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</si>
  <si>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</si>
  <si>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</si>
  <si>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</si>
  <si>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</si>
  <si>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</si>
  <si>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</si>
  <si>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</si>
  <si>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</si>
  <si>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</si>
  <si>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</si>
  <si>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</si>
  <si>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</si>
  <si>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</si>
  <si>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</si>
  <si>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</si>
  <si>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</si>
  <si>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</si>
  <si>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</si>
  <si>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</si>
  <si>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</si>
  <si>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</si>
  <si>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</si>
  <si>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</si>
  <si>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</si>
  <si>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</si>
  <si>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</si>
  <si>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</si>
  <si>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</si>
  <si>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</si>
  <si>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</si>
  <si>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</si>
  <si>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</si>
  <si>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</si>
  <si>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</si>
  <si>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</si>
  <si>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</si>
  <si>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</si>
  <si>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</si>
  <si>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</si>
  <si>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</si>
  <si>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</si>
  <si>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</si>
  <si>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</si>
  <si>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</si>
  <si>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</si>
  <si>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</si>
  <si>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</si>
  <si>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</si>
  <si>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</si>
  <si>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</si>
  <si>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</si>
  <si>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</si>
  <si>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</si>
  <si>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</si>
  <si>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</si>
  <si>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</si>
  <si>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</si>
  <si>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</si>
  <si>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</si>
  <si>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</si>
  <si>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</si>
  <si>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</si>
  <si>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</si>
  <si>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</si>
  <si>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</si>
  <si>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</si>
  <si>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</si>
  <si>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</si>
  <si>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</si>
  <si>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</si>
  <si>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</si>
  <si>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</si>
  <si>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</si>
  <si>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</si>
  <si>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</si>
  <si>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</si>
  <si>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</si>
  <si>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</si>
  <si>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</si>
  <si>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</si>
  <si>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</si>
  <si>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</si>
  <si>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</si>
  <si>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</si>
  <si>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</si>
  <si>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</si>
  <si>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</si>
  <si>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</si>
  <si>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</si>
  <si>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</si>
  <si>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</si>
  <si>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</si>
  <si>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</si>
  <si>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</si>
  <si>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</si>
  <si>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</si>
  <si>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</si>
  <si>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</si>
  <si>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</si>
  <si>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</si>
  <si>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</si>
  <si>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</si>
  <si>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</si>
  <si>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</si>
  <si>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</si>
  <si>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</si>
  <si>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</si>
  <si>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</si>
  <si>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</si>
  <si>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</si>
  <si>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</si>
  <si>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</si>
  <si>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</si>
  <si>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</si>
  <si>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</si>
  <si>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</si>
  <si>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</si>
  <si>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</si>
  <si>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</si>
  <si>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</si>
  <si>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</si>
  <si>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</si>
  <si>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</si>
  <si>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</si>
  <si>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</si>
  <si>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</si>
  <si>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</si>
  <si>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</si>
  <si>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</si>
  <si>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</si>
  <si>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</si>
  <si>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</si>
  <si>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</si>
  <si>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</si>
  <si>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</si>
  <si>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</si>
  <si>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</si>
  <si>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</si>
  <si>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</si>
  <si>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</si>
  <si>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</si>
  <si>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</si>
  <si>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</si>
  <si>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</si>
  <si>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</si>
  <si>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</si>
  <si>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</si>
  <si>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</si>
  <si>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</si>
  <si>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</si>
  <si>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</si>
  <si>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</si>
  <si>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</si>
  <si>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</si>
  <si>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</si>
  <si>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</si>
  <si>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</si>
  <si>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</si>
  <si>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</si>
  <si>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</si>
  <si>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</si>
  <si>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</si>
  <si>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</si>
  <si>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</si>
  <si>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</si>
  <si>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</si>
  <si>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</si>
  <si>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</si>
  <si>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</si>
  <si>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</si>
  <si>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</si>
  <si>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</si>
  <si>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</si>
  <si>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</si>
  <si>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</si>
  <si>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</si>
  <si>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</si>
  <si>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</si>
  <si>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</si>
  <si>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</si>
  <si>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</si>
  <si>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</si>
  <si>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</si>
  <si>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</si>
  <si>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</si>
  <si>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</si>
  <si>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</si>
  <si>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</si>
  <si>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</si>
  <si>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</si>
  <si>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</si>
  <si>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</si>
  <si>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</si>
  <si>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</si>
  <si>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</si>
  <si>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</si>
  <si>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</si>
  <si>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</si>
  <si>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</si>
  <si>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</si>
  <si>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</si>
  <si>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</si>
  <si>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</si>
  <si>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</si>
  <si>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</si>
  <si>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</si>
  <si>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</si>
  <si>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</si>
  <si>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</si>
  <si>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</si>
  <si>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</si>
  <si>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</si>
  <si>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</si>
  <si>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</si>
  <si>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</si>
  <si>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</si>
  <si>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</si>
  <si>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</si>
  <si>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</si>
  <si>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</si>
  <si>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</si>
  <si>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</si>
  <si>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</si>
  <si>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</si>
  <si>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</si>
  <si>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</si>
  <si>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</si>
  <si>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</si>
  <si>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</si>
  <si>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</si>
  <si>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</si>
  <si>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</si>
  <si>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</si>
  <si>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</si>
  <si>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</si>
  <si>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</si>
  <si>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</si>
  <si>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</si>
  <si>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</si>
  <si>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</si>
  <si>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</si>
  <si>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</si>
  <si>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</si>
  <si>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</si>
  <si>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</si>
  <si>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</si>
  <si>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</si>
  <si>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</si>
  <si>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</si>
  <si>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</si>
  <si>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</si>
  <si>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</si>
  <si>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</si>
  <si>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</si>
  <si>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</si>
  <si>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</si>
  <si>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</si>
  <si>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</si>
  <si>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</si>
  <si>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</si>
  <si>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</si>
  <si>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</si>
  <si>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</si>
  <si>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</si>
  <si>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</si>
  <si>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</si>
  <si>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</si>
  <si>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</si>
  <si>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</si>
  <si>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</si>
  <si>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</si>
  <si>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</si>
  <si>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</si>
  <si>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</si>
  <si>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</si>
  <si>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</si>
  <si>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</si>
  <si>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</si>
  <si>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</si>
  <si>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</si>
  <si>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</si>
  <si>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</si>
  <si>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</si>
  <si>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</si>
  <si>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</si>
  <si>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</si>
  <si>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</si>
  <si>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</si>
  <si>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</si>
  <si>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</si>
  <si>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</si>
  <si>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</si>
  <si>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</si>
  <si>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</si>
  <si>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</si>
  <si>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</si>
  <si>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</si>
  <si>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</si>
  <si>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</si>
  <si>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</si>
  <si>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</si>
  <si>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</si>
  <si>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</si>
  <si>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</si>
  <si>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</si>
  <si>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</si>
  <si>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</si>
  <si>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</si>
  <si>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</si>
  <si>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</si>
  <si>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</si>
  <si>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</si>
  <si>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</si>
  <si>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</si>
  <si>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</si>
  <si>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</si>
  <si>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</si>
  <si>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</si>
  <si>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</si>
  <si>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</si>
  <si>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</si>
  <si>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</si>
  <si>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</si>
  <si>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</si>
  <si>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</si>
  <si>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</si>
  <si>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</si>
  <si>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</si>
  <si>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</si>
  <si>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</si>
  <si>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</si>
  <si>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</si>
  <si>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</si>
  <si>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</si>
  <si>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</si>
  <si>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</si>
  <si>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</si>
  <si>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</si>
  <si>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</si>
  <si>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</si>
  <si>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</si>
  <si>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</si>
  <si>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</si>
  <si>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</si>
  <si>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</si>
  <si>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</si>
  <si>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</si>
  <si>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</si>
  <si>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</si>
  <si>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</si>
  <si>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</si>
  <si>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</si>
  <si>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</si>
  <si>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</si>
  <si>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</si>
  <si>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</si>
  <si>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</si>
  <si>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</si>
  <si>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</si>
  <si>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</si>
  <si>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</si>
  <si>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</si>
  <si>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</si>
  <si>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</si>
  <si>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</si>
  <si>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</si>
  <si>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</si>
  <si>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</si>
  <si>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</si>
  <si>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</si>
  <si>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</si>
  <si>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</si>
  <si>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</si>
  <si>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</si>
  <si>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</si>
  <si>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</si>
  <si>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</si>
  <si>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</si>
  <si>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</si>
  <si>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</si>
  <si>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</si>
  <si>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</si>
  <si>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</si>
  <si>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</si>
  <si>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</si>
  <si>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</si>
  <si>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</si>
  <si>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</si>
  <si>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</si>
  <si>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</si>
  <si>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</si>
  <si>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</si>
  <si>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</si>
  <si>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</si>
  <si>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</si>
  <si>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</si>
  <si>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</si>
  <si>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</si>
  <si>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</si>
  <si>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</si>
  <si>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</si>
  <si>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</si>
  <si>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</si>
  <si>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</si>
  <si>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</si>
  <si>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</si>
  <si>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</si>
  <si>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</si>
  <si>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</si>
  <si>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</si>
  <si>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</si>
  <si>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</si>
  <si>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</si>
  <si>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</si>
  <si>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</si>
  <si>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</si>
  <si>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</si>
  <si>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</si>
  <si>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</si>
  <si>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</si>
  <si>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</si>
  <si>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</si>
  <si>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</si>
  <si>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</si>
  <si>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</si>
  <si>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</si>
  <si>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</si>
  <si>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</si>
  <si>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</si>
  <si>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</si>
  <si>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</si>
  <si>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</si>
  <si>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</si>
  <si>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</si>
  <si>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</si>
  <si>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</si>
  <si>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</si>
  <si>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</si>
  <si>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</si>
  <si>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</si>
  <si>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</si>
  <si>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</si>
  <si>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</si>
  <si>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</si>
  <si>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</si>
  <si>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</si>
  <si>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</si>
  <si>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</si>
  <si>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</si>
  <si>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</si>
  <si>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</si>
  <si>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</si>
  <si>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</si>
  <si>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</si>
  <si>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</si>
  <si>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</si>
  <si>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</si>
  <si>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</si>
  <si>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</si>
  <si>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</si>
  <si>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</si>
  <si>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</si>
  <si>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</si>
  <si>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</si>
  <si>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</si>
  <si>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</si>
  <si>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</si>
  <si>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</si>
  <si>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</si>
  <si>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</si>
  <si>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</si>
  <si>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</si>
  <si>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</si>
  <si>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</si>
  <si>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</si>
  <si>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</si>
  <si>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</si>
  <si>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</si>
  <si>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</si>
  <si>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</si>
  <si>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</si>
  <si>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</si>
  <si>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</si>
  <si>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</si>
  <si>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</si>
  <si>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</si>
  <si>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</si>
  <si>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</si>
  <si>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</si>
  <si>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</si>
  <si>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</si>
  <si>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</si>
  <si>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</si>
  <si>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</si>
  <si>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</si>
  <si>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</si>
  <si>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</si>
  <si>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</si>
  <si>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</si>
  <si>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</si>
  <si>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</si>
  <si>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</si>
  <si>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</si>
  <si>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</si>
  <si>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</si>
  <si>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</si>
  <si>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</si>
  <si>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</si>
  <si>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</si>
  <si>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</si>
  <si>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</si>
  <si>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</si>
  <si>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</si>
  <si>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</si>
  <si>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</si>
  <si>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</si>
  <si>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</si>
  <si>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</si>
  <si>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</si>
  <si>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</si>
  <si>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</si>
  <si>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</si>
  <si>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</si>
  <si>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</si>
  <si>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</si>
  <si>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</si>
  <si>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</si>
  <si>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</si>
  <si>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</si>
  <si>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</si>
  <si>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</si>
  <si>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</si>
  <si>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</si>
  <si>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</si>
  <si>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</si>
  <si>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</si>
  <si>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</si>
  <si>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</si>
  <si>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</si>
  <si>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</si>
  <si>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</si>
  <si>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</si>
  <si>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</si>
  <si>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</si>
  <si>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</si>
  <si>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</si>
  <si>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</si>
  <si>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</si>
  <si>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</si>
  <si>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</si>
  <si>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</si>
  <si>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</si>
  <si>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</si>
  <si>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</si>
  <si>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</si>
  <si>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</si>
  <si>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</si>
  <si>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</si>
  <si>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</si>
  <si>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</si>
  <si>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</si>
  <si>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</si>
  <si>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</si>
  <si>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</si>
  <si>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</si>
  <si>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</si>
  <si>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</si>
  <si>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</si>
  <si>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</si>
  <si>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</si>
  <si>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</si>
  <si>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</si>
  <si>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</si>
  <si>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</si>
  <si>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</si>
  <si>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</si>
  <si>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</si>
  <si>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</si>
  <si>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</si>
  <si>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</si>
  <si>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</si>
  <si>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</si>
  <si>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</si>
  <si>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</si>
  <si>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</si>
  <si>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</si>
  <si>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</si>
  <si>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</si>
  <si>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</si>
  <si>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</si>
  <si>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</si>
  <si>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</si>
  <si>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</si>
  <si>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</si>
  <si>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</si>
  <si>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</si>
  <si>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</si>
  <si>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</si>
  <si>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</si>
  <si>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</si>
  <si>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</si>
  <si>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</si>
  <si>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</si>
  <si>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</si>
  <si>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</si>
  <si>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</si>
  <si>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</si>
  <si>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</si>
  <si>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</si>
  <si>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</si>
  <si>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</si>
  <si>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</si>
  <si>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</si>
  <si>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</si>
  <si>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</si>
  <si>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</si>
  <si>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</si>
  <si>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</si>
  <si>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</si>
  <si>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</si>
  <si>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</si>
  <si>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</si>
  <si>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</si>
  <si>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</si>
  <si>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</si>
  <si>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</si>
  <si>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</si>
  <si>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</si>
  <si>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</si>
  <si>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</si>
  <si>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</si>
  <si>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</si>
  <si>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</si>
  <si>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</si>
  <si>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</si>
  <si>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</si>
  <si>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</si>
  <si>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</si>
  <si>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</si>
  <si>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</si>
  <si>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</si>
  <si>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</si>
  <si>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</si>
  <si>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</si>
  <si>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</si>
  <si>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</si>
  <si>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</si>
  <si>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</si>
  <si>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</si>
  <si>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</si>
  <si>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</si>
  <si>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</si>
  <si>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</si>
  <si>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</si>
  <si>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</si>
  <si>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</si>
  <si>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</si>
  <si>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</si>
  <si>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</si>
  <si>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</si>
  <si>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</si>
  <si>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</si>
  <si>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</si>
  <si>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</si>
  <si>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</si>
  <si>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</si>
  <si>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</si>
  <si>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</si>
  <si>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</si>
  <si>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</si>
  <si>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</si>
  <si>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</si>
  <si>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</si>
  <si>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</si>
  <si>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</si>
  <si>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</si>
  <si>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</si>
  <si>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</si>
  <si>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</si>
  <si>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</si>
  <si>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</si>
  <si>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</si>
  <si>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</si>
  <si>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</si>
  <si>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</si>
  <si>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</si>
  <si>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</si>
  <si>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</si>
  <si>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</si>
  <si>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</si>
  <si>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</si>
  <si>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</si>
  <si>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</si>
  <si>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</si>
  <si>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</si>
  <si>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</si>
  <si>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</si>
  <si>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</si>
  <si>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</si>
  <si>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</si>
  <si>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</si>
  <si>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</si>
  <si>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</si>
  <si>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</si>
  <si>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</si>
  <si>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</si>
  <si>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</si>
  <si>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</si>
  <si>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</si>
  <si>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</si>
  <si>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</si>
  <si>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</si>
  <si>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</si>
  <si>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</si>
  <si>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</si>
  <si>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</si>
  <si>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</si>
  <si>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</si>
  <si>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</si>
  <si>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</si>
  <si>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</si>
  <si>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</si>
  <si>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</si>
  <si>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</si>
  <si>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</si>
  <si>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</si>
  <si>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</si>
  <si>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</si>
  <si>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</si>
  <si>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</si>
  <si>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</si>
  <si>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</si>
  <si>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</si>
  <si>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</si>
  <si>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</si>
  <si>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</si>
  <si>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</si>
  <si>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</si>
  <si>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</si>
  <si>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</si>
  <si>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</si>
  <si>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</si>
  <si>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</si>
  <si>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</si>
  <si>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</si>
  <si>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</si>
  <si>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</si>
  <si>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</si>
  <si>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</si>
  <si>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</si>
  <si>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</si>
  <si>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</si>
  <si>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</si>
  <si>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</si>
  <si>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</si>
  <si>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</si>
  <si>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</si>
  <si>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</si>
  <si>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</si>
  <si>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</si>
  <si>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</si>
  <si>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</si>
  <si>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</si>
  <si>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</si>
  <si>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</si>
  <si>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</si>
  <si>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</si>
  <si>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</si>
  <si>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</si>
  <si>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</si>
  <si>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</si>
  <si>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</si>
  <si>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</si>
  <si>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</si>
  <si>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</si>
  <si>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</si>
  <si>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</si>
  <si>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</si>
  <si>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</si>
  <si>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</si>
  <si>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</si>
  <si>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</si>
  <si>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</si>
  <si>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</si>
  <si>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</si>
  <si>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</si>
  <si>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</si>
  <si>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</si>
  <si>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</si>
  <si>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</si>
  <si>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</si>
  <si>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</si>
  <si>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</si>
  <si>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</si>
  <si>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</si>
  <si>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</si>
  <si>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</si>
  <si>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</si>
  <si>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</si>
  <si>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</si>
  <si>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</si>
  <si>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</si>
  <si>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</si>
  <si>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</si>
  <si>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</si>
  <si>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</si>
  <si>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</si>
  <si>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</si>
  <si>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</si>
  <si>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</si>
  <si>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</si>
  <si>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</si>
  <si>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</si>
  <si>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</si>
  <si>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</si>
  <si>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</si>
  <si>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</si>
  <si>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</si>
  <si>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</si>
  <si>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</si>
  <si>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</si>
  <si>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</si>
  <si>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</si>
  <si>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</si>
  <si>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</si>
  <si>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</si>
  <si>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</si>
  <si>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</si>
  <si>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</si>
  <si>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</si>
  <si>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</si>
  <si>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</si>
  <si>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</si>
  <si>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</si>
  <si>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</si>
  <si>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</si>
  <si>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</si>
  <si>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</si>
  <si>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</si>
  <si>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</si>
  <si>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</si>
  <si>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</si>
  <si>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</si>
  <si>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</si>
  <si>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</si>
  <si>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</si>
  <si>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</si>
  <si>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</si>
  <si>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</si>
  <si>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</si>
  <si>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</si>
  <si>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</si>
  <si>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</si>
  <si>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</si>
  <si>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</si>
  <si>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</si>
  <si>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</si>
  <si>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</si>
  <si>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</si>
  <si>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</si>
  <si>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</si>
  <si>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</si>
  <si>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</si>
  <si>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</si>
  <si>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</si>
  <si>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</si>
  <si>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</si>
  <si>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</si>
  <si>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</si>
  <si>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</si>
  <si>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</si>
  <si>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</si>
  <si>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</si>
  <si>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</si>
  <si>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</si>
  <si>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</si>
  <si>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</si>
  <si>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</si>
  <si>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</si>
  <si>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</si>
  <si>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</si>
  <si>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</si>
  <si>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</si>
  <si>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</si>
  <si>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</si>
  <si>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</si>
  <si>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</si>
  <si>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</si>
  <si>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</si>
  <si>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</si>
  <si>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</si>
  <si>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</si>
  <si>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</si>
  <si>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</si>
  <si>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</si>
  <si>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</si>
  <si>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</si>
  <si>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</si>
  <si>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</si>
  <si>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</si>
  <si>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</si>
  <si>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</si>
  <si>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</si>
  <si>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</si>
  <si>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</si>
  <si>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</si>
  <si>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</si>
  <si>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</si>
  <si>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</si>
  <si>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</si>
  <si>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</si>
  <si>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</si>
  <si>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</si>
  <si>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</si>
  <si>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</si>
  <si>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</si>
  <si>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</si>
  <si>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</si>
  <si>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</si>
  <si>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</si>
  <si>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</si>
  <si>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</si>
  <si>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</si>
  <si>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</si>
  <si>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</si>
  <si>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</si>
  <si>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</si>
  <si>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</si>
  <si>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</si>
  <si>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</si>
  <si>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</si>
  <si>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</si>
  <si>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</si>
  <si>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</si>
  <si>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</si>
  <si>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</si>
  <si>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</si>
  <si>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</si>
  <si>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</si>
  <si>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</si>
  <si>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</si>
  <si>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</si>
  <si>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</si>
  <si>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</si>
  <si>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</si>
  <si>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</si>
  <si>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</si>
  <si>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</si>
  <si>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</si>
  <si>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</si>
  <si>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</si>
  <si>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</si>
  <si>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</si>
  <si>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</si>
  <si>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</si>
  <si>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</si>
  <si>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</si>
  <si>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</si>
  <si>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</si>
  <si>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</si>
  <si>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</si>
  <si>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</si>
  <si>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</si>
  <si>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</si>
  <si>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</si>
  <si>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</si>
  <si>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</si>
  <si>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</si>
  <si>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</si>
  <si>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</si>
  <si>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</si>
  <si>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</si>
  <si>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</si>
  <si>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</si>
  <si>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</si>
  <si>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</si>
  <si>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</si>
  <si>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</si>
  <si>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</si>
  <si>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</si>
  <si>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</si>
  <si>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</si>
  <si>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</si>
  <si>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</si>
  <si>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</si>
  <si>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</si>
  <si>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</si>
  <si>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</si>
  <si>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</si>
  <si>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</si>
  <si>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</si>
  <si>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</si>
  <si>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</si>
  <si>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</si>
  <si>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</si>
  <si>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</si>
  <si>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</si>
  <si>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</si>
  <si>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</si>
  <si>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</si>
  <si>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</si>
  <si>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</si>
  <si>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</si>
  <si>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</si>
  <si>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</si>
  <si>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</si>
  <si>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</si>
  <si>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</si>
  <si>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</si>
  <si>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</si>
  <si>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</si>
  <si>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</si>
  <si>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</si>
  <si>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</si>
  <si>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</si>
  <si>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</si>
  <si>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</si>
  <si>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</si>
  <si>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</si>
  <si>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</si>
  <si>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</si>
  <si>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</si>
  <si>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</si>
  <si>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</si>
  <si>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</si>
  <si>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</si>
  <si>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</si>
  <si>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</si>
  <si>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</si>
  <si>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</si>
  <si>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</si>
  <si>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</si>
  <si>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</si>
  <si>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</si>
  <si>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</si>
  <si>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</si>
  <si>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</si>
  <si>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</si>
  <si>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</si>
  <si>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</si>
  <si>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</si>
  <si>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</si>
  <si>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</si>
  <si>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</si>
  <si>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</si>
  <si>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</si>
  <si>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</si>
  <si>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</si>
  <si>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</si>
  <si>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</si>
  <si>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</si>
  <si>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</si>
  <si>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</si>
  <si>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</si>
  <si>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</si>
  <si>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</si>
  <si>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</si>
  <si>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</si>
  <si>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</si>
  <si>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</si>
  <si>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</si>
  <si>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</si>
  <si>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</si>
  <si>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</si>
  <si>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</si>
  <si>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</si>
  <si>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</si>
  <si>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</si>
  <si>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</si>
  <si>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</si>
  <si>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</si>
  <si>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</si>
  <si>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</si>
  <si>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</si>
  <si>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</si>
  <si>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</si>
  <si>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</si>
  <si>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</si>
  <si>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</si>
  <si>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</si>
  <si>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</si>
  <si>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</si>
  <si>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</si>
  <si>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</si>
  <si>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</si>
  <si>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</si>
  <si>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</si>
  <si>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</si>
  <si>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</si>
  <si>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</si>
  <si>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</si>
  <si>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</si>
  <si>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</si>
  <si>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</si>
  <si>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</si>
  <si>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</si>
  <si>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</si>
  <si>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</si>
  <si>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</si>
  <si>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</si>
  <si>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</si>
  <si>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</si>
  <si>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</si>
  <si>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</si>
  <si>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</si>
  <si>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</si>
  <si>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</si>
  <si>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</si>
  <si>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</si>
  <si>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</si>
  <si>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</si>
  <si>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</si>
  <si>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</si>
  <si>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</si>
  <si>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</si>
  <si>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</si>
  <si>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</si>
  <si>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</si>
  <si>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</si>
  <si>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</si>
  <si>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</si>
  <si>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</si>
  <si>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</si>
  <si>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</si>
  <si>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</si>
  <si>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</si>
  <si>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</si>
  <si>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</si>
  <si>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</si>
  <si>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</si>
  <si>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</si>
  <si>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</si>
  <si>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</si>
  <si>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</si>
  <si>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</si>
  <si>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</si>
  <si>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</si>
  <si>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</si>
  <si>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</si>
  <si>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</si>
  <si>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</si>
  <si>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</si>
  <si>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</si>
  <si>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</si>
  <si>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</si>
  <si>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</si>
  <si>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</si>
  <si>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</si>
  <si>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</si>
  <si>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</si>
  <si>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</si>
  <si>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</si>
  <si>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</si>
  <si>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</si>
  <si>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</si>
  <si>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</si>
  <si>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</si>
  <si>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</si>
  <si>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</si>
  <si>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</si>
  <si>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</si>
  <si>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</si>
  <si>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</si>
  <si>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</si>
  <si>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</si>
  <si>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</si>
  <si>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</si>
  <si>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</si>
  <si>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</si>
  <si>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</si>
  <si>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</si>
  <si>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</si>
  <si>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</si>
  <si>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</si>
  <si>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</si>
  <si>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</si>
  <si>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</si>
  <si>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</si>
  <si>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</si>
  <si>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</si>
  <si>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</si>
  <si>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</si>
  <si>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</si>
  <si>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</si>
  <si>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</si>
  <si>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</si>
  <si>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</si>
  <si>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</si>
  <si>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</si>
  <si>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</si>
  <si>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</si>
  <si>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</si>
  <si>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</si>
  <si>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</si>
  <si>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</si>
  <si>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</si>
  <si>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</si>
  <si>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</si>
  <si>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</si>
  <si>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</si>
  <si>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</si>
  <si>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</si>
  <si>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</si>
  <si>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</si>
  <si>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</si>
  <si>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</si>
  <si>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</si>
  <si>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</si>
  <si>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</si>
  <si>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</si>
  <si>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</si>
  <si>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</si>
  <si>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</si>
  <si>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</si>
  <si>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</si>
  <si>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</si>
  <si>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</si>
  <si>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</si>
  <si>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</si>
  <si>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</si>
  <si>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</si>
  <si>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</si>
  <si>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</si>
  <si>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</si>
  <si>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</si>
  <si>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</si>
  <si>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</si>
  <si>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</si>
  <si>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</si>
  <si>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</si>
  <si>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</si>
  <si>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</si>
  <si>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</si>
  <si>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</si>
  <si>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</si>
  <si>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</si>
  <si>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</si>
  <si>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</si>
  <si>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</si>
  <si>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</si>
  <si>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</si>
  <si>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</si>
  <si>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</si>
  <si>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</si>
  <si>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</si>
  <si>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</si>
  <si>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</si>
  <si>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</si>
  <si>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</si>
  <si>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</si>
  <si>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</si>
  <si>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</si>
  <si>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</si>
  <si>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</si>
  <si>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</si>
  <si>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</si>
  <si>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</si>
  <si>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</si>
  <si>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</si>
  <si>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</si>
  <si>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</si>
  <si>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</si>
  <si>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</si>
  <si>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</si>
  <si>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</si>
  <si>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</si>
  <si>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</si>
  <si>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</si>
  <si>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</si>
  <si>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</si>
  <si>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</si>
  <si>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</si>
  <si>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</si>
  <si>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</si>
  <si>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</si>
  <si>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</si>
  <si>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</si>
  <si>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</si>
  <si>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</si>
  <si>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</si>
  <si>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</si>
  <si>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</si>
  <si>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</si>
  <si>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</si>
  <si>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</si>
  <si>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</si>
  <si>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</si>
  <si>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</si>
  <si>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</si>
  <si>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</si>
  <si>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</si>
  <si>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</si>
  <si>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</si>
  <si>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</si>
  <si>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</si>
  <si>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</si>
  <si>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</si>
  <si>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</si>
  <si>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</si>
  <si>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</si>
  <si>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</si>
  <si>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</si>
  <si>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</si>
  <si>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</si>
  <si>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</si>
  <si>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</si>
  <si>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</si>
  <si>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</si>
  <si>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</si>
  <si>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</si>
  <si>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</si>
  <si>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</si>
  <si>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</si>
  <si>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</si>
  <si>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</si>
  <si>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</si>
  <si>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</si>
  <si>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</si>
  <si>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</si>
  <si>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</si>
  <si>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</si>
  <si>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</si>
  <si>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</si>
  <si>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</si>
  <si>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</si>
  <si>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</si>
  <si>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</si>
  <si>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</si>
  <si>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</si>
  <si>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</si>
  <si>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</si>
  <si>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</si>
  <si>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</si>
  <si>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</si>
  <si>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</si>
  <si>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</si>
  <si>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</si>
  <si>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</si>
  <si>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</si>
  <si>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</si>
  <si>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</si>
  <si>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</si>
  <si>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</si>
  <si>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</si>
  <si>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</si>
  <si>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</si>
  <si>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</si>
  <si>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</si>
  <si>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</si>
  <si>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</si>
  <si>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</si>
  <si>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</si>
  <si>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</si>
  <si>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</si>
  <si>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</si>
  <si>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</si>
  <si>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</si>
  <si>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</si>
  <si>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</si>
  <si>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</si>
  <si>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</si>
  <si>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</si>
  <si>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</si>
  <si>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</si>
  <si>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</si>
  <si>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</si>
  <si>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</si>
  <si>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</si>
  <si>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</si>
  <si>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</si>
  <si>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</si>
  <si>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</si>
  <si>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</si>
  <si>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</si>
  <si>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</si>
  <si>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</si>
  <si>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</si>
  <si>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</si>
  <si>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</si>
  <si>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</si>
  <si>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</si>
  <si>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</si>
  <si>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</si>
  <si>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</si>
  <si>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</si>
  <si>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</si>
  <si>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</si>
  <si>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</si>
  <si>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</si>
  <si>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</si>
  <si>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</si>
  <si>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</si>
  <si>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</si>
  <si>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</si>
  <si>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</si>
  <si>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</si>
  <si>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</si>
  <si>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</si>
  <si>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</si>
  <si>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</si>
  <si>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</si>
  <si>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</si>
  <si>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</si>
  <si>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</si>
  <si>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</si>
  <si>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</si>
  <si>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</si>
  <si>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</si>
  <si>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</si>
  <si>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</si>
  <si>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</si>
  <si>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</si>
  <si>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</si>
  <si>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</si>
  <si>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</si>
  <si>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</si>
  <si>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</si>
  <si>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</si>
  <si>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</si>
  <si>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</si>
  <si>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</si>
  <si>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</si>
  <si>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</si>
  <si>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</si>
  <si>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</si>
  <si>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</si>
  <si>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</si>
  <si>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</si>
  <si>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</si>
  <si>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</si>
  <si>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</si>
  <si>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</si>
  <si>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</si>
  <si>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</si>
  <si>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</si>
  <si>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</si>
  <si>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</si>
  <si>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</si>
  <si>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</si>
  <si>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</si>
  <si>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</si>
  <si>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</si>
  <si>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</si>
  <si>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</si>
  <si>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</si>
  <si>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</si>
  <si>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</si>
  <si>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</si>
  <si>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</si>
  <si>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</si>
  <si>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</si>
  <si>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</si>
  <si>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</si>
  <si>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</si>
  <si>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</si>
  <si>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</si>
  <si>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</si>
  <si>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</si>
  <si>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</si>
  <si>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</si>
  <si>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</si>
  <si>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</si>
  <si>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</si>
  <si>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</si>
  <si>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</si>
  <si>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</si>
  <si>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</si>
  <si>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</si>
  <si>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</si>
  <si>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</si>
  <si>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</si>
  <si>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</si>
  <si>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</si>
  <si>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</si>
  <si>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</si>
  <si>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</si>
  <si>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</si>
  <si>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</si>
  <si>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</si>
  <si>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</si>
  <si>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</si>
  <si>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</si>
  <si>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</si>
  <si>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</si>
  <si>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</si>
  <si>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</si>
  <si>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</si>
  <si>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</si>
  <si>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</si>
  <si>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</si>
  <si>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</si>
  <si>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</si>
  <si>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</si>
  <si>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</si>
  <si>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</si>
  <si>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</si>
  <si>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</si>
  <si>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</si>
  <si>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</si>
  <si>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</si>
  <si>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</si>
  <si>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</si>
  <si>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</si>
  <si>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</si>
  <si>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</si>
  <si>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</si>
  <si>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</si>
  <si>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</si>
  <si>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</si>
  <si>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</si>
  <si>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</si>
  <si>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</si>
  <si>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</si>
  <si>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</si>
  <si>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</si>
  <si>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</si>
  <si>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</si>
  <si>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</si>
  <si>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</si>
  <si>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</si>
  <si>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</si>
  <si>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</si>
  <si>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</si>
  <si>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</si>
  <si>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</si>
  <si>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</si>
  <si>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</si>
  <si>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</si>
  <si>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</si>
  <si>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</si>
  <si>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</si>
  <si>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</si>
  <si>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</si>
  <si>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</si>
  <si>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</si>
  <si>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</si>
  <si>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</si>
  <si>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</si>
  <si>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</si>
  <si>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</si>
  <si>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</si>
  <si>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</si>
  <si>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</si>
  <si>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</si>
  <si>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</si>
  <si>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</si>
  <si>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</si>
  <si>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</si>
  <si>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</si>
  <si>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</si>
  <si>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</si>
  <si>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</si>
  <si>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</si>
  <si>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</si>
  <si>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</si>
  <si>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</si>
  <si>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</si>
  <si>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</si>
  <si>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</si>
  <si>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</si>
  <si>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</si>
  <si>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</si>
  <si>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</si>
  <si>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</si>
  <si>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</si>
  <si>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</si>
  <si>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</si>
  <si>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</si>
  <si>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</si>
  <si>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</si>
  <si>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</si>
  <si>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</si>
  <si>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</si>
  <si>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</si>
  <si>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</si>
  <si>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</si>
  <si>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</si>
  <si>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</si>
  <si>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</si>
  <si>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</si>
  <si>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</si>
  <si>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</si>
  <si>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</si>
  <si>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</si>
  <si>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</si>
  <si>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</si>
  <si>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</si>
  <si>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</si>
  <si>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</si>
  <si>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</si>
  <si>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</si>
  <si>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</si>
  <si>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</si>
  <si>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</si>
  <si>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</si>
  <si>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</si>
  <si>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</si>
  <si>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</si>
  <si>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</si>
  <si>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</si>
  <si>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</si>
  <si>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</si>
  <si>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</si>
  <si>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</si>
  <si>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</si>
  <si>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</si>
  <si>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</si>
  <si>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</si>
  <si>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</si>
  <si>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</si>
  <si>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</si>
  <si>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</si>
  <si>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</si>
  <si>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</si>
  <si>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</si>
  <si>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</si>
  <si>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</si>
  <si>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</si>
  <si>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</si>
  <si>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</si>
  <si>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</si>
  <si>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</si>
  <si>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</si>
  <si>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</si>
  <si>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</si>
  <si>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</si>
  <si>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</si>
  <si>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</si>
  <si>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</si>
  <si>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</si>
  <si>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</si>
  <si>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</si>
  <si>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</si>
  <si>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</si>
  <si>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</si>
  <si>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</si>
  <si>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</si>
  <si>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</si>
  <si>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</si>
  <si>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</si>
  <si>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</si>
  <si>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</si>
  <si>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</si>
  <si>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</si>
  <si>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</si>
  <si>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</si>
  <si>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</si>
  <si>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</si>
  <si>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</si>
  <si>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</si>
  <si>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</si>
  <si>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</si>
  <si>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</si>
  <si>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</si>
  <si>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</si>
  <si>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</si>
  <si>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</si>
  <si>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</si>
  <si>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</si>
  <si>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</si>
  <si>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</si>
  <si>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</si>
  <si>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</si>
  <si>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</si>
  <si>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</si>
  <si>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</si>
  <si>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</si>
  <si>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</si>
  <si>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</si>
  <si>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</si>
  <si>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</si>
  <si>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</si>
  <si>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</si>
  <si>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</si>
  <si>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</si>
  <si>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</si>
  <si>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</si>
  <si>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</si>
  <si>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</si>
  <si>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</si>
  <si>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</si>
  <si>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</si>
  <si>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</si>
  <si>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</si>
  <si>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</si>
  <si>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</si>
  <si>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</si>
  <si>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</si>
  <si>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</si>
  <si>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</si>
  <si>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</si>
  <si>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</si>
  <si>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</si>
  <si>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</si>
  <si>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</si>
  <si>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</si>
  <si>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</si>
  <si>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</si>
  <si>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</si>
  <si>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</si>
  <si>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</si>
  <si>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</si>
  <si>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</si>
  <si>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</si>
  <si>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</si>
  <si>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</si>
  <si>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</si>
  <si>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</si>
  <si>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</si>
  <si>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</si>
  <si>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</si>
  <si>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</si>
  <si>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</si>
  <si>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</si>
  <si>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</si>
  <si>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</si>
  <si>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</si>
  <si>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</si>
  <si>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</si>
  <si>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</si>
  <si>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</si>
  <si>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</si>
  <si>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</si>
  <si>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</si>
  <si>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</si>
  <si>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</si>
  <si>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</si>
  <si>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</si>
  <si>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</si>
  <si>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</si>
  <si>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</si>
  <si>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</si>
  <si>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</si>
  <si>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</si>
  <si>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</si>
  <si>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</si>
  <si>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</si>
  <si>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</si>
  <si>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</si>
  <si>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</si>
  <si>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</si>
  <si>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</si>
  <si>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</si>
  <si>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</si>
  <si>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</si>
  <si>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</si>
  <si>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</si>
  <si>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</si>
  <si>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</si>
  <si>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</si>
  <si>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</si>
  <si>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</si>
  <si>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</si>
  <si>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</si>
  <si>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</si>
  <si>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</si>
  <si>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</si>
  <si>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</si>
  <si>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</si>
  <si>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</si>
  <si>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</si>
  <si>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</si>
  <si>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</si>
  <si>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</si>
  <si>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</si>
  <si>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</si>
  <si>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</si>
  <si>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</si>
  <si>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</si>
  <si>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</si>
  <si>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</si>
  <si>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</si>
  <si>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</si>
  <si>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</si>
  <si>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</si>
  <si>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</si>
  <si>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</si>
  <si>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</si>
  <si>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</si>
  <si>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</si>
  <si>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</si>
  <si>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</si>
  <si>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</si>
  <si>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</si>
  <si>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</si>
  <si>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</si>
  <si>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</si>
  <si>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</si>
  <si>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</si>
  <si>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</si>
  <si>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</si>
  <si>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</si>
  <si>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</si>
  <si>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</si>
  <si>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</si>
  <si>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</si>
  <si>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</si>
  <si>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</si>
  <si>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</si>
  <si>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</si>
  <si>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</si>
  <si>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</si>
  <si>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</si>
  <si>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</si>
  <si>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</si>
  <si>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</si>
  <si>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</si>
  <si>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</si>
  <si>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</si>
  <si>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</si>
  <si>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</si>
  <si>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</si>
  <si>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</si>
  <si>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</si>
  <si>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</si>
  <si>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</si>
  <si>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</si>
  <si>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</si>
  <si>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</si>
  <si>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</si>
  <si>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</si>
  <si>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</si>
  <si>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</si>
  <si>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</si>
  <si>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</si>
  <si>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</si>
  <si>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</si>
  <si>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</si>
  <si>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</si>
  <si>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</si>
  <si>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</si>
  <si>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</si>
  <si>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</si>
  <si>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</si>
  <si>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</si>
  <si>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</si>
  <si>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</si>
  <si>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</si>
  <si>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</si>
  <si>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</si>
  <si>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</si>
  <si>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</si>
  <si>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</si>
  <si>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</si>
  <si>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</si>
  <si>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</si>
  <si>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</si>
  <si>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</si>
  <si>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</si>
  <si>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</si>
  <si>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</si>
  <si>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</si>
  <si>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</si>
  <si>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</si>
  <si>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</si>
  <si>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</si>
  <si>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</si>
  <si>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</si>
  <si>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</si>
  <si>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</si>
  <si>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</si>
  <si>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</si>
  <si>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</si>
  <si>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</si>
  <si>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</si>
  <si>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</si>
  <si>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</si>
  <si>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</si>
  <si>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</si>
  <si>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</si>
  <si>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</si>
  <si>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</si>
  <si>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</si>
  <si>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</si>
  <si>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</si>
  <si>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</si>
  <si>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</si>
  <si>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</si>
  <si>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</si>
  <si>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</si>
  <si>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</si>
  <si>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</si>
  <si>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</si>
  <si>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</si>
  <si>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</si>
  <si>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</si>
  <si>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</si>
  <si>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</si>
  <si>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</si>
  <si>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</si>
  <si>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</si>
  <si>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</si>
  <si>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</si>
  <si>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</si>
  <si>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</si>
  <si>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</si>
  <si>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</si>
  <si>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</si>
  <si>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</si>
  <si>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</si>
  <si>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</si>
  <si>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</si>
  <si>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</si>
  <si>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</si>
  <si>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</si>
  <si>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</si>
  <si>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</si>
  <si>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</si>
  <si>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</si>
  <si>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</si>
  <si>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</si>
  <si>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</si>
  <si>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</si>
  <si>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</si>
  <si>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</si>
  <si>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</si>
  <si>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</si>
  <si>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</si>
  <si>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</si>
  <si>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</si>
  <si>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</si>
  <si>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</si>
  <si>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</si>
  <si>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</si>
  <si>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</si>
  <si>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</si>
  <si>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</si>
  <si>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</si>
  <si>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</si>
  <si>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</si>
  <si>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</si>
  <si>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</si>
  <si>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</si>
  <si>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</si>
  <si>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</si>
  <si>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</si>
  <si>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</si>
  <si>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</si>
  <si>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</si>
  <si>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</si>
  <si>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</si>
  <si>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</si>
  <si>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</si>
  <si>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</si>
  <si>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</si>
  <si>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</si>
  <si>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</si>
  <si>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</si>
  <si>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</si>
  <si>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</si>
  <si>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</si>
  <si>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</si>
  <si>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</si>
  <si>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</si>
  <si>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</si>
  <si>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</si>
  <si>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</si>
  <si>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</si>
  <si>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</si>
  <si>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</si>
  <si>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</si>
  <si>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</si>
  <si>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</si>
  <si>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</si>
  <si>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</si>
  <si>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</si>
  <si>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</si>
  <si>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</si>
  <si>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</si>
  <si>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</si>
  <si>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</si>
  <si>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</si>
  <si>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</si>
  <si>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</si>
  <si>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</si>
  <si>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</si>
  <si>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</si>
  <si>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</si>
  <si>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</si>
  <si>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</si>
  <si>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</si>
  <si>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</si>
  <si>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</si>
  <si>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</si>
  <si>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</si>
  <si>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</si>
  <si>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</si>
  <si>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</si>
  <si>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</si>
  <si>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</si>
  <si>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</si>
  <si>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</si>
  <si>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</si>
  <si>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</si>
  <si>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</si>
  <si>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</si>
  <si>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</si>
  <si>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</si>
  <si>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</si>
  <si>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</si>
  <si>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</si>
  <si>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</si>
  <si>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</si>
  <si>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</si>
  <si>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</si>
  <si>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</si>
  <si>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</si>
  <si>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</si>
  <si>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</si>
  <si>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</si>
  <si>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</si>
  <si>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</si>
  <si>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</si>
  <si>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</si>
  <si>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</si>
  <si>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</si>
  <si>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</si>
  <si>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</si>
  <si>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</si>
  <si>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</si>
  <si>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</si>
  <si>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</si>
  <si>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</si>
  <si>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</si>
  <si>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</si>
  <si>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</si>
  <si>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</si>
  <si>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</si>
  <si>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</si>
  <si>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</si>
  <si>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</si>
  <si>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</si>
  <si>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</si>
  <si>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</si>
  <si>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</si>
  <si>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</si>
  <si>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</si>
  <si>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</si>
  <si>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</si>
  <si>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</si>
  <si>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</si>
  <si>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</si>
  <si>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</si>
  <si>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</si>
  <si>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</si>
  <si>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</si>
  <si>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</si>
  <si>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</si>
  <si>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</si>
  <si>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</si>
  <si>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</si>
  <si>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</si>
  <si>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</si>
  <si>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</si>
  <si>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</si>
  <si>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</si>
  <si>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</si>
  <si>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</si>
  <si>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</si>
  <si>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</si>
  <si>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</si>
  <si>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</si>
  <si>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</si>
  <si>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</si>
  <si>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</si>
  <si>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</si>
  <si>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</si>
  <si>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</si>
  <si>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</si>
  <si>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</si>
  <si>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</si>
  <si>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</si>
  <si>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</si>
  <si>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</si>
  <si>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</si>
  <si>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</si>
  <si>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</si>
  <si>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</si>
  <si>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</si>
  <si>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</si>
  <si>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</si>
  <si>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</si>
  <si>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</si>
  <si>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</si>
  <si>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</si>
  <si>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</si>
  <si>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</si>
  <si>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</si>
  <si>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</si>
  <si>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</si>
  <si>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</si>
  <si>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</si>
  <si>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</si>
  <si>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</si>
  <si>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</si>
  <si>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</si>
  <si>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</si>
  <si>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</si>
  <si>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</si>
  <si>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</si>
  <si>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</si>
  <si>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</si>
  <si>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</si>
  <si>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</si>
  <si>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</si>
  <si>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</si>
  <si>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</si>
  <si>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</si>
  <si>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</si>
  <si>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</si>
  <si>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</si>
  <si>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</si>
  <si>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</si>
  <si>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</si>
  <si>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</si>
  <si>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</si>
  <si>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</si>
  <si>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</si>
  <si>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</si>
  <si>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</si>
  <si>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</si>
  <si>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</si>
  <si>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</si>
  <si>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</si>
  <si>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</si>
  <si>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</si>
  <si>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</si>
  <si>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</si>
  <si>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</si>
  <si>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</si>
  <si>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</si>
  <si>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</si>
  <si>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</si>
  <si>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</si>
  <si>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</si>
  <si>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</si>
  <si>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</si>
  <si>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</si>
  <si>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</si>
  <si>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</si>
  <si>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</si>
  <si>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</si>
  <si>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</si>
  <si>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</si>
  <si>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</si>
  <si>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</si>
  <si>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</si>
  <si>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</si>
  <si>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</si>
  <si>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</si>
  <si>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</si>
  <si>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</si>
  <si>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</si>
  <si>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</si>
  <si>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</si>
  <si>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</si>
  <si>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</si>
  <si>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</si>
  <si>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</si>
  <si>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</si>
  <si>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</si>
  <si>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</si>
  <si>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</si>
  <si>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</si>
  <si>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</si>
  <si>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</si>
  <si>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</si>
  <si>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</si>
  <si>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</si>
  <si>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</si>
  <si>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</si>
  <si>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</si>
  <si>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</si>
  <si>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</si>
  <si>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</si>
  <si>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</si>
  <si>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</si>
  <si>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</si>
  <si>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</si>
  <si>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</si>
  <si>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</si>
  <si>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</si>
  <si>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</si>
  <si>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</si>
  <si>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</si>
  <si>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</si>
  <si>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</si>
  <si>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</si>
  <si>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</si>
  <si>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</si>
  <si>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</si>
  <si>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</si>
  <si>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</si>
  <si>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</si>
  <si>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</si>
  <si>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</si>
  <si>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</si>
  <si>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</si>
  <si>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</si>
  <si>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</si>
  <si>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</si>
  <si>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</si>
  <si>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</si>
  <si>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</si>
  <si>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</si>
  <si>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</si>
  <si>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</si>
  <si>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</si>
  <si>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</si>
  <si>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</si>
  <si>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</si>
  <si>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</si>
  <si>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</si>
  <si>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</si>
  <si>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</si>
  <si>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</si>
  <si>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</si>
  <si>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</si>
  <si>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</si>
  <si>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</si>
  <si>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</si>
  <si>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</si>
  <si>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</si>
  <si>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</si>
  <si>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</si>
  <si>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</si>
  <si>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</si>
  <si>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</si>
  <si>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</si>
  <si>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</si>
  <si>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</si>
  <si>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</si>
  <si>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</si>
  <si>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</si>
  <si>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</si>
  <si>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</si>
  <si>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</si>
  <si>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</si>
  <si>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</si>
  <si>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</si>
  <si>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</si>
  <si>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</si>
  <si>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</si>
  <si>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</si>
  <si>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</si>
  <si>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</si>
  <si>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</si>
  <si>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</si>
  <si>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</si>
  <si>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</si>
  <si>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</si>
  <si>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</si>
  <si>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</si>
  <si>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</si>
  <si>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</si>
  <si>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</si>
  <si>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</si>
  <si>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</si>
  <si>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</si>
  <si>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</si>
  <si>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</si>
  <si>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</si>
  <si>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</si>
  <si>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</si>
  <si>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</si>
  <si>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</si>
  <si>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</si>
  <si>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</si>
  <si>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</si>
  <si>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</si>
  <si>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</si>
  <si>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</si>
  <si>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</si>
  <si>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</si>
  <si>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</si>
  <si>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</si>
  <si>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</si>
  <si>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</si>
  <si>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</si>
  <si>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</si>
  <si>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</si>
  <si>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</si>
  <si>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</si>
  <si>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</si>
  <si>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</si>
  <si>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</si>
  <si>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</si>
  <si>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</si>
  <si>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</si>
  <si>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</si>
  <si>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</si>
  <si>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</si>
  <si>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</si>
  <si>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</si>
  <si>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</si>
  <si>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</si>
  <si>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</si>
  <si>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</si>
  <si>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</si>
  <si>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</si>
  <si>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</si>
  <si>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</si>
  <si>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</si>
  <si>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</si>
  <si>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</si>
  <si>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</si>
  <si>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</si>
  <si>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</si>
  <si>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</si>
  <si>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</si>
  <si>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</si>
  <si>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</si>
  <si>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</si>
  <si>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</si>
  <si>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</si>
  <si>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</si>
  <si>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</si>
  <si>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</si>
  <si>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</si>
  <si>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</si>
  <si>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</si>
  <si>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</si>
  <si>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</si>
  <si>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</si>
  <si>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</si>
  <si>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</si>
  <si>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</si>
  <si>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</si>
  <si>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</si>
  <si>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</si>
  <si>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</si>
  <si>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</si>
  <si>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</si>
  <si>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</si>
  <si>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</si>
  <si>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</si>
  <si>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</si>
  <si>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</si>
  <si>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</si>
  <si>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</si>
  <si>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</si>
  <si>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</si>
  <si>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</si>
  <si>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</si>
  <si>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</si>
  <si>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</si>
  <si>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</si>
  <si>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</si>
  <si>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</si>
  <si>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</si>
  <si>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</si>
  <si>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</si>
  <si>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</si>
  <si>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</si>
  <si>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</si>
  <si>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</si>
  <si>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</si>
  <si>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</si>
  <si>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</si>
  <si>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</si>
  <si>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</si>
  <si>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</si>
  <si>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</si>
  <si>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</si>
  <si>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</si>
  <si>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</si>
  <si>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</si>
  <si>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</si>
  <si>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</si>
  <si>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</si>
  <si>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</si>
  <si>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</si>
  <si>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</si>
  <si>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</si>
  <si>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</si>
  <si>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</si>
  <si>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</si>
  <si>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</si>
  <si>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</si>
  <si>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</si>
  <si>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</si>
  <si>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</si>
  <si>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</si>
  <si>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</si>
  <si>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</si>
  <si>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</si>
  <si>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</si>
  <si>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</si>
  <si>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</si>
  <si>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</si>
  <si>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</si>
  <si>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</si>
  <si>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</si>
  <si>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</si>
  <si>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</si>
  <si>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</si>
  <si>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</si>
  <si>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</si>
  <si>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</si>
  <si>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</si>
  <si>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</si>
  <si>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</si>
  <si>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</si>
  <si>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</si>
  <si>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</si>
  <si>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</si>
  <si>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</si>
  <si>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</si>
  <si>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</si>
  <si>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</si>
  <si>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</si>
  <si>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</si>
  <si>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</si>
  <si>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</si>
  <si>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</si>
  <si>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</si>
  <si>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</si>
  <si>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</si>
  <si>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</si>
  <si>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</si>
  <si>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</si>
  <si>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</si>
  <si>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</si>
  <si>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</si>
  <si>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</si>
  <si>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</si>
  <si>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</si>
  <si>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</si>
  <si>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</si>
  <si>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</si>
  <si>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</si>
  <si>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</si>
  <si>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</si>
  <si>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</si>
  <si>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</si>
  <si>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</si>
  <si>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</si>
  <si>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</si>
  <si>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</si>
  <si>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</si>
  <si>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</si>
  <si>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</si>
  <si>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</si>
  <si>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</si>
  <si>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</si>
  <si>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</si>
  <si>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</si>
  <si>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</si>
  <si>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</si>
  <si>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</si>
  <si>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</si>
  <si>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</si>
  <si>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</si>
  <si>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</si>
  <si>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</si>
  <si>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</si>
  <si>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</si>
  <si>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</si>
  <si>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</si>
  <si>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</si>
  <si>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</si>
  <si>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</si>
  <si>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</si>
  <si>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</si>
  <si>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</si>
  <si>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</si>
  <si>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</si>
  <si>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</si>
  <si>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</si>
  <si>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</si>
  <si>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</si>
  <si>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</si>
  <si>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</si>
  <si>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</si>
  <si>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</si>
  <si>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</si>
  <si>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</si>
  <si>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</si>
  <si>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</si>
  <si>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</si>
  <si>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</si>
  <si>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</si>
  <si>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</si>
  <si>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</si>
  <si>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</si>
  <si>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</si>
  <si>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</si>
  <si>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</si>
  <si>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</si>
  <si>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</si>
  <si>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</si>
  <si>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</si>
  <si>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</si>
  <si>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</si>
  <si>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</si>
  <si>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</si>
  <si>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</si>
  <si>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</si>
  <si>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</si>
  <si>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</si>
  <si>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</si>
  <si>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</si>
  <si>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</si>
  <si>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</si>
  <si>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</si>
  <si>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</si>
  <si>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</si>
  <si>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</si>
  <si>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</si>
  <si>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</si>
  <si>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</si>
  <si>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</si>
  <si>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</si>
  <si>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</si>
  <si>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</si>
  <si>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</si>
  <si>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</si>
  <si>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</si>
  <si>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</si>
  <si>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</si>
  <si>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</si>
  <si>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</si>
  <si>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</si>
  <si>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</si>
  <si>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</si>
  <si>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</si>
  <si>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</si>
  <si>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</si>
  <si>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</si>
  <si>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</si>
  <si>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</si>
  <si>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</si>
  <si>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</si>
  <si>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</si>
  <si>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</si>
  <si>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</si>
  <si>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</si>
  <si>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</si>
  <si>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</si>
  <si>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</si>
  <si>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</si>
  <si>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</si>
  <si>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</si>
  <si>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</si>
  <si>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</si>
  <si>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</si>
  <si>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</si>
  <si>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</si>
  <si>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</si>
  <si>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</si>
  <si>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</si>
  <si>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</si>
  <si>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</si>
  <si>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</si>
  <si>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</si>
  <si>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</si>
  <si>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</si>
  <si>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</si>
  <si>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</si>
  <si>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</si>
  <si>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</si>
  <si>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</si>
  <si>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</si>
  <si>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</si>
  <si>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</si>
  <si>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</si>
  <si>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</si>
  <si>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</si>
  <si>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</si>
  <si>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</si>
  <si>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</si>
  <si>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</si>
  <si>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</si>
  <si>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</si>
  <si>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</si>
  <si>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</si>
  <si>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</si>
  <si>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</si>
  <si>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</si>
  <si>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</si>
  <si>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</si>
  <si>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</si>
  <si>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</si>
  <si>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</si>
  <si>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</si>
  <si>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</si>
  <si>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</si>
  <si>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</si>
  <si>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</si>
  <si>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</si>
  <si>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</si>
  <si>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</si>
  <si>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</si>
  <si>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</si>
  <si>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</si>
  <si>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</si>
  <si>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</si>
  <si>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</si>
  <si>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</si>
  <si>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</si>
  <si>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</si>
  <si>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</si>
  <si>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</si>
  <si>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</si>
  <si>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</si>
  <si>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</si>
  <si>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</si>
  <si>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</si>
  <si>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</si>
  <si>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</si>
  <si>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</si>
  <si>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</si>
  <si>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</si>
  <si>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</si>
  <si>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</si>
  <si>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</si>
  <si>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</si>
  <si>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</si>
  <si>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</si>
  <si>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</si>
  <si>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</si>
  <si>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</si>
  <si>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</si>
  <si>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</si>
  <si>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</si>
  <si>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</si>
  <si>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</si>
  <si>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</si>
  <si>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</si>
  <si>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</si>
  <si>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</si>
  <si>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</si>
  <si>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</si>
  <si>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</si>
  <si>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</si>
  <si>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</si>
  <si>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</si>
  <si>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</si>
  <si>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</si>
  <si>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</si>
  <si>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</si>
  <si>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</si>
  <si>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</si>
  <si>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</si>
  <si>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</si>
  <si>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</si>
  <si>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</si>
  <si>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</si>
  <si>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</si>
  <si>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</si>
  <si>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</si>
  <si>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</si>
  <si>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</si>
  <si>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</si>
  <si>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</si>
  <si>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</si>
  <si>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</si>
  <si>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</si>
  <si>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</si>
  <si>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</si>
  <si>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</si>
  <si>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</si>
  <si>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</si>
  <si>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</si>
  <si>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</si>
  <si>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</si>
  <si>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</si>
  <si>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</si>
  <si>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</si>
  <si>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</si>
  <si>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</si>
  <si>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</si>
  <si>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</si>
  <si>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</si>
  <si>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</si>
  <si>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</si>
  <si>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</si>
  <si>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</si>
  <si>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</si>
  <si>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</si>
  <si>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</si>
  <si>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</si>
  <si>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</si>
  <si>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</si>
  <si>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</si>
  <si>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</si>
  <si>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</si>
  <si>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</si>
  <si>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</si>
  <si>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</si>
  <si>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</si>
  <si>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</si>
  <si>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</si>
  <si>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</si>
  <si>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</si>
  <si>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</si>
  <si>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</si>
  <si>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</si>
  <si>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</si>
  <si>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</si>
  <si>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</si>
  <si>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</si>
  <si>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</si>
  <si>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</si>
  <si>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</si>
  <si>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</si>
  <si>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</si>
  <si>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</si>
  <si>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</si>
  <si>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</si>
  <si>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</si>
  <si>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</si>
  <si>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</si>
  <si>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</si>
  <si>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</si>
  <si>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</si>
  <si>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</si>
  <si>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</si>
  <si>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</si>
  <si>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</si>
  <si>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</si>
  <si>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</si>
  <si>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</si>
  <si>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</si>
  <si>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</si>
  <si>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</si>
  <si>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</si>
  <si>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</si>
  <si>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</si>
  <si>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</si>
  <si>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</si>
  <si>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</si>
  <si>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</si>
  <si>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</si>
  <si>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</si>
  <si>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</si>
  <si>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</si>
  <si>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</si>
  <si>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</si>
  <si>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</si>
  <si>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</si>
  <si>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</si>
  <si>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</si>
  <si>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</si>
  <si>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</si>
  <si>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</si>
  <si>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</si>
  <si>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</si>
  <si>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</si>
  <si>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</si>
  <si>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</si>
  <si>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</si>
  <si>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</si>
  <si>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</si>
  <si>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</si>
  <si>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</si>
  <si>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</si>
  <si>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</si>
  <si>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</si>
  <si>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</si>
  <si>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</si>
  <si>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</si>
  <si>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</si>
  <si>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</si>
  <si>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</si>
  <si>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</si>
  <si>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</si>
  <si>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</si>
  <si>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</si>
  <si>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</si>
  <si>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</si>
  <si>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</si>
  <si>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</si>
  <si>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</si>
  <si>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</si>
  <si>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</si>
  <si>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</si>
  <si>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</si>
  <si>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</si>
  <si>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</si>
  <si>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</si>
  <si>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</si>
  <si>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</si>
  <si>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</si>
  <si>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</si>
  <si>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</si>
  <si>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</si>
  <si>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</si>
  <si>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</si>
  <si>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</si>
  <si>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</si>
  <si>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</si>
  <si>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</si>
  <si>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</si>
  <si>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</si>
  <si>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</si>
  <si>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</si>
  <si>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</si>
  <si>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</si>
  <si>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</si>
  <si>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</si>
  <si>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</si>
  <si>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</si>
  <si>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</si>
  <si>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</si>
  <si>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</si>
  <si>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</si>
  <si>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</si>
  <si>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</si>
  <si>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</si>
  <si>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</si>
  <si>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</si>
  <si>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</si>
  <si>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</si>
  <si>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</si>
  <si>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</si>
  <si>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</si>
  <si>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</si>
  <si>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</si>
  <si>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</si>
  <si>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</si>
  <si>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</si>
  <si>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</si>
  <si>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</si>
  <si>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</si>
  <si>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</si>
  <si>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</si>
  <si>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</si>
  <si>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</si>
  <si>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</si>
  <si>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</si>
  <si>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</si>
  <si>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</si>
  <si>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</si>
  <si>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</si>
  <si>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</si>
  <si>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</si>
  <si>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</si>
  <si>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</si>
  <si>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</si>
  <si>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</si>
  <si>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</si>
  <si>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</si>
  <si>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</si>
  <si>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</si>
  <si>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</si>
  <si>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</si>
  <si>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</si>
  <si>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</si>
  <si>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</si>
  <si>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</si>
  <si>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</si>
  <si>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</si>
  <si>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</si>
  <si>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</si>
  <si>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</si>
  <si>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</si>
  <si>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</si>
  <si>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</si>
  <si>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</si>
  <si>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</si>
  <si>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</si>
  <si>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</si>
  <si>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</si>
  <si>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</si>
  <si>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</si>
  <si>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</si>
  <si>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</si>
  <si>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</si>
  <si>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</si>
  <si>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</si>
  <si>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</si>
  <si>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</si>
  <si>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</si>
  <si>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</si>
  <si>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</si>
  <si>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</si>
  <si>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</si>
  <si>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</si>
  <si>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</si>
  <si>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</si>
  <si>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</si>
  <si>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</si>
  <si>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</si>
  <si>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</si>
  <si>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</si>
  <si>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</si>
  <si>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</si>
  <si>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</si>
  <si>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</si>
  <si>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</si>
  <si>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</si>
  <si>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</si>
  <si>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</si>
  <si>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</si>
  <si>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</si>
  <si>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</si>
  <si>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</si>
  <si>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</si>
  <si>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</si>
  <si>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</si>
  <si>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</si>
  <si>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</si>
  <si>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</si>
  <si>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</si>
  <si>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</si>
  <si>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</si>
  <si>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</si>
  <si>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</si>
  <si>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</si>
  <si>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</si>
  <si>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</si>
  <si>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</si>
  <si>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</si>
  <si>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</si>
  <si>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</si>
  <si>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</si>
  <si>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</si>
  <si>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</si>
  <si>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</si>
  <si>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</si>
  <si>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</si>
  <si>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</si>
  <si>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</si>
  <si>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</si>
  <si>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</si>
  <si>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</si>
  <si>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</si>
  <si>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</si>
  <si>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</si>
  <si>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</si>
  <si>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</si>
  <si>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</si>
  <si>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</si>
  <si>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</si>
  <si>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</si>
  <si>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</si>
  <si>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</si>
  <si>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</si>
  <si>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</si>
  <si>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</si>
  <si>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</si>
  <si>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</si>
  <si>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</si>
  <si>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</si>
  <si>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</si>
  <si>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</si>
  <si>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</si>
  <si>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</si>
  <si>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</si>
  <si>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</si>
  <si>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</si>
  <si>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</si>
  <si>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</si>
  <si>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</si>
  <si>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</si>
  <si>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</si>
  <si>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</si>
  <si>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</si>
  <si>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</si>
  <si>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</si>
  <si>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</si>
  <si>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</si>
  <si>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</si>
  <si>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</si>
  <si>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</si>
  <si>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</si>
  <si>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</si>
  <si>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</si>
  <si>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</si>
  <si>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</si>
  <si>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</si>
  <si>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</si>
  <si>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</si>
  <si>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</si>
  <si>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</si>
  <si>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</si>
  <si>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</si>
  <si>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</si>
  <si>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</si>
  <si>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</si>
  <si>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</si>
  <si>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</si>
  <si>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</si>
  <si>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</si>
  <si>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</si>
  <si>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</si>
  <si>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</si>
  <si>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</si>
  <si>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</si>
  <si>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</si>
  <si>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</si>
  <si>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</si>
  <si>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</si>
  <si>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</si>
  <si>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</si>
  <si>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</si>
  <si>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</si>
  <si>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</si>
  <si>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</si>
  <si>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</si>
  <si>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</si>
  <si>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</si>
  <si>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</si>
  <si>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</si>
  <si>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</si>
  <si>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</si>
  <si>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</si>
  <si>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</si>
  <si>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</si>
  <si>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</si>
  <si>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</si>
  <si>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</si>
  <si>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</si>
  <si>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</si>
  <si>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</si>
  <si>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</si>
  <si>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</si>
  <si>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</si>
  <si>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</si>
  <si>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</si>
  <si>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</si>
  <si>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</si>
  <si>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</si>
  <si>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</si>
  <si>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</si>
  <si>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</si>
  <si>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</si>
  <si>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</si>
  <si>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</si>
  <si>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</si>
  <si>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</si>
  <si>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</si>
  <si>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</si>
  <si>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</si>
  <si>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</si>
  <si>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</si>
  <si>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</si>
  <si>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</si>
  <si>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</si>
  <si>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</si>
  <si>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</si>
  <si>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</si>
  <si>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</si>
  <si>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</si>
  <si>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</si>
  <si>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</si>
  <si>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</si>
  <si>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</si>
  <si>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</si>
  <si>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</si>
  <si>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</si>
  <si>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</si>
  <si>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</si>
  <si>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</si>
  <si>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</si>
  <si>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</si>
  <si>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</si>
  <si>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</si>
  <si>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</si>
  <si>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</si>
  <si>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</si>
  <si>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</si>
  <si>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</si>
  <si>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</si>
  <si>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</si>
  <si>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</si>
  <si>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</si>
  <si>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</si>
  <si>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</si>
  <si>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</si>
  <si>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</si>
  <si>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</si>
  <si>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</si>
  <si>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</si>
  <si>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</si>
  <si>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</si>
  <si>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</si>
  <si>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</si>
  <si>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</si>
  <si>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</si>
  <si>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</si>
  <si>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</si>
  <si>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</si>
  <si>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</si>
  <si>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</si>
  <si>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</si>
  <si>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</si>
  <si>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</si>
  <si>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</si>
  <si>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</si>
  <si>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</si>
  <si>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</si>
  <si>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</si>
  <si>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</si>
  <si>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</si>
  <si>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</si>
  <si>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</si>
  <si>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</si>
  <si>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</si>
  <si>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</si>
  <si>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</si>
  <si>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</si>
  <si>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</si>
  <si>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</si>
  <si>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</si>
  <si>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</si>
  <si>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</si>
  <si>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</si>
  <si>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</si>
  <si>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</si>
  <si>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</si>
  <si>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</si>
  <si>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</si>
  <si>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</si>
  <si>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</si>
  <si>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</si>
  <si>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</si>
  <si>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</si>
  <si>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</si>
  <si>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</si>
  <si>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</si>
  <si>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</si>
  <si>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</si>
  <si>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</si>
  <si>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</si>
  <si>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</si>
  <si>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</si>
  <si>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</si>
  <si>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</si>
  <si>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</si>
  <si>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</si>
  <si>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</si>
  <si>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</si>
  <si>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</si>
  <si>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</si>
  <si>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</si>
  <si>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</si>
  <si>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</si>
  <si>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</si>
  <si>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</si>
  <si>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</si>
  <si>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</si>
  <si>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</si>
  <si>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</si>
  <si>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</si>
  <si>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</si>
  <si>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</si>
  <si>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</si>
  <si>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</si>
  <si>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</si>
  <si>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</si>
  <si>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</si>
  <si>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</si>
  <si>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</si>
  <si>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</si>
  <si>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</si>
  <si>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</si>
  <si>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</si>
  <si>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</si>
  <si>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</si>
  <si>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</si>
  <si>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</si>
  <si>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</si>
  <si>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</si>
  <si>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</si>
  <si>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</si>
  <si>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</si>
  <si>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</si>
  <si>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</si>
  <si>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</si>
  <si>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</si>
  <si>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</si>
  <si>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</si>
  <si>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</si>
  <si>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</si>
  <si>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</si>
  <si>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</si>
  <si>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</si>
  <si>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</si>
  <si>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</si>
  <si>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</si>
  <si>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</si>
  <si>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</si>
  <si>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</si>
  <si>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</si>
  <si>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</si>
  <si>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</si>
  <si>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</si>
  <si>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</si>
  <si>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</si>
  <si>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</si>
  <si>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</si>
  <si>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</si>
  <si>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</si>
  <si>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</si>
  <si>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</si>
  <si>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</si>
  <si>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</si>
  <si>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</si>
  <si>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</si>
  <si>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</si>
  <si>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</si>
  <si>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</si>
  <si>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</si>
  <si>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</si>
  <si>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</si>
  <si>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</si>
  <si>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</si>
  <si>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</si>
  <si>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</si>
  <si>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</si>
  <si>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</si>
  <si>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</si>
  <si>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</si>
  <si>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</si>
  <si>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</si>
  <si>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</si>
  <si>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</si>
  <si>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</si>
  <si>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</si>
  <si>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</si>
  <si>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</si>
  <si>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</si>
  <si>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</si>
  <si>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</si>
  <si>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</si>
  <si>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</si>
  <si>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</si>
  <si>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</si>
  <si>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</si>
  <si>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</si>
  <si>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</si>
  <si>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</si>
  <si>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</si>
  <si>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</si>
  <si>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</si>
  <si>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</si>
  <si>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</si>
  <si>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</si>
  <si>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</si>
  <si>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</si>
  <si>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</si>
  <si>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</si>
  <si>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</si>
  <si>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</si>
  <si>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</si>
  <si>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</si>
  <si>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</si>
  <si>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</si>
  <si>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</si>
  <si>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</si>
  <si>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</si>
  <si>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</si>
  <si>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</si>
  <si>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</si>
  <si>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</si>
  <si>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</si>
  <si>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</si>
  <si>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</si>
  <si>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</si>
  <si>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</si>
  <si>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</si>
  <si>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</si>
  <si>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</si>
  <si>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</si>
  <si>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</si>
  <si>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</si>
  <si>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</si>
  <si>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</si>
  <si>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</si>
  <si>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</si>
  <si>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</si>
  <si>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</si>
  <si>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</si>
  <si>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</si>
  <si>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</si>
  <si>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</si>
  <si>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</si>
  <si>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</si>
  <si>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</si>
  <si>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</si>
  <si>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</si>
  <si>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</si>
  <si>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</si>
  <si>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</si>
  <si>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</si>
  <si>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</si>
  <si>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</si>
  <si>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</si>
  <si>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</si>
  <si>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</si>
  <si>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</si>
  <si>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</si>
  <si>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</si>
  <si>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</si>
  <si>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</si>
  <si>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</si>
  <si>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</si>
  <si>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</si>
  <si>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</si>
  <si>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</si>
  <si>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</si>
  <si>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</si>
  <si>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</si>
  <si>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</si>
  <si>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</si>
  <si>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</si>
  <si>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</si>
  <si>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</si>
  <si>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</si>
  <si>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</si>
  <si>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</si>
  <si>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</si>
  <si>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</si>
  <si>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</si>
  <si>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</si>
  <si>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</si>
  <si>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</si>
  <si>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</si>
  <si>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</si>
  <si>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</si>
  <si>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</si>
  <si>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</si>
  <si>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</si>
  <si>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</si>
  <si>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</si>
  <si>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</si>
  <si>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</si>
  <si>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</si>
  <si>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</si>
  <si>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</si>
  <si>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</si>
  <si>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</si>
  <si>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</si>
  <si>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</si>
  <si>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</si>
  <si>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</si>
  <si>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</si>
  <si>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</si>
  <si>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</si>
  <si>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</si>
  <si>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</si>
  <si>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</si>
  <si>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</si>
  <si>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</si>
  <si>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</si>
  <si>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</si>
  <si>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</si>
  <si>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</si>
  <si>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</si>
  <si>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</si>
  <si>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</si>
  <si>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</si>
  <si>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</si>
  <si>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</si>
  <si>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</si>
  <si>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</si>
  <si>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</si>
  <si>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</si>
  <si>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</si>
  <si>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</si>
  <si>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</si>
  <si>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</si>
  <si>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</si>
  <si>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</si>
  <si>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</si>
  <si>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</si>
  <si>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</si>
  <si>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</si>
  <si>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</si>
  <si>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</si>
  <si>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</si>
  <si>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</si>
  <si>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</si>
  <si>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</si>
  <si>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</si>
  <si>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</si>
  <si>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</si>
  <si>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</si>
  <si>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</si>
  <si>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</si>
  <si>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</si>
  <si>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</si>
  <si>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</si>
  <si>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</si>
  <si>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</si>
  <si>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</si>
  <si>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</si>
  <si>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</si>
  <si>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</si>
  <si>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</si>
  <si>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</si>
  <si>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</si>
  <si>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</si>
  <si>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</si>
  <si>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</si>
  <si>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</si>
  <si>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</si>
  <si>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</si>
  <si>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</si>
  <si>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</si>
  <si>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</si>
  <si>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</si>
  <si>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</si>
  <si>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</si>
  <si>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</si>
  <si>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</si>
  <si>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</si>
  <si>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</si>
  <si>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</si>
  <si>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</si>
  <si>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</si>
  <si>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</si>
  <si>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</si>
  <si>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</si>
  <si>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</si>
  <si>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</si>
  <si>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</si>
  <si>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</si>
  <si>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</si>
  <si>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</si>
  <si>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</si>
  <si>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</si>
  <si>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</si>
  <si>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</si>
  <si>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</si>
  <si>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</si>
  <si>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</si>
  <si>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</si>
  <si>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</si>
  <si>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</si>
  <si>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</si>
  <si>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</si>
  <si>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</si>
  <si>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</si>
  <si>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</si>
  <si>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</si>
  <si>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</si>
  <si>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</si>
  <si>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</si>
  <si>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</si>
  <si>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</si>
  <si>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</si>
  <si>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</si>
  <si>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</si>
  <si>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</si>
  <si>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</si>
  <si>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</si>
  <si>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</si>
  <si>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</si>
  <si>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</si>
  <si>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</si>
  <si>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</si>
  <si>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</si>
  <si>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</si>
  <si>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</si>
  <si>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</si>
  <si>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</si>
  <si>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</si>
  <si>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</si>
  <si>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</si>
  <si>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</si>
  <si>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</si>
  <si>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</si>
  <si>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</si>
  <si>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</si>
  <si>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</si>
  <si>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</si>
  <si>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</si>
  <si>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</si>
  <si>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</si>
  <si>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</si>
  <si>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</si>
  <si>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</si>
  <si>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</si>
  <si>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</si>
  <si>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</si>
  <si>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</si>
  <si>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</si>
  <si>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</si>
  <si>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</si>
  <si>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</si>
  <si>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</si>
  <si>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</si>
  <si>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</si>
  <si>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</si>
  <si>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</si>
  <si>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</si>
  <si>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</si>
  <si>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</si>
  <si>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</si>
  <si>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</si>
  <si>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</si>
  <si>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</si>
  <si>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</si>
  <si>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</si>
  <si>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</si>
  <si>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</si>
  <si>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</si>
  <si>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</si>
  <si>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</si>
  <si>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</si>
  <si>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</si>
  <si>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</si>
  <si>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</si>
  <si>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</si>
  <si>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</si>
  <si>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</si>
  <si>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</si>
  <si>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</si>
  <si>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</si>
  <si>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</si>
  <si>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</si>
  <si>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</si>
  <si>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</si>
  <si>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</si>
  <si>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</si>
  <si>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</si>
  <si>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</si>
  <si>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</si>
  <si>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</si>
  <si>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</si>
  <si>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</si>
  <si>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</si>
  <si>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</si>
  <si>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</si>
  <si>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</si>
  <si>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</si>
  <si>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</si>
  <si>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</si>
  <si>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</si>
  <si>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</si>
  <si>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</si>
  <si>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</si>
  <si>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</si>
  <si>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</si>
  <si>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</si>
  <si>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</si>
  <si>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</si>
  <si>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</si>
  <si>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</si>
  <si>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</si>
  <si>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</si>
  <si>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</si>
  <si>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</si>
  <si>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</si>
  <si>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</si>
  <si>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</si>
  <si>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</si>
  <si>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</si>
  <si>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</si>
  <si>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</si>
  <si>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</si>
  <si>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</si>
  <si>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</si>
  <si>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</si>
  <si>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</si>
  <si>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</si>
  <si>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</si>
  <si>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</si>
  <si>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</si>
  <si>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</si>
  <si>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</si>
  <si>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</si>
  <si>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</si>
  <si>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</si>
  <si>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</si>
  <si>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</si>
  <si>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</si>
  <si>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</si>
  <si>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</si>
  <si>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</si>
  <si>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</si>
  <si>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</si>
  <si>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</si>
  <si>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</si>
  <si>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</si>
  <si>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</si>
  <si>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</si>
  <si>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</si>
  <si>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</si>
  <si>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</si>
  <si>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</si>
  <si>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</si>
  <si>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</si>
  <si>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</si>
  <si>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</si>
  <si>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</si>
  <si>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</si>
  <si>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</si>
  <si>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</si>
  <si>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</si>
  <si>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</si>
  <si>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</si>
  <si>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</si>
  <si>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</si>
  <si>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</si>
  <si>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</si>
  <si>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</si>
  <si>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</si>
  <si>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</si>
  <si>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</si>
  <si>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</si>
  <si>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</si>
  <si>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</si>
  <si>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</si>
  <si>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</si>
  <si>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</si>
  <si>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</si>
  <si>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</si>
  <si>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</si>
  <si>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</si>
  <si>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</si>
  <si>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</si>
  <si>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</si>
  <si>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</si>
  <si>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</si>
  <si>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</si>
  <si>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</si>
  <si>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</si>
  <si>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</si>
  <si>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</si>
  <si>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</si>
  <si>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</si>
  <si>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</si>
  <si>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</si>
  <si>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</si>
  <si>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</si>
  <si>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</si>
  <si>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</si>
  <si>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</si>
  <si>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</si>
  <si>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</si>
  <si>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</si>
  <si>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</si>
  <si>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</si>
  <si>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</si>
  <si>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</si>
  <si>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</si>
  <si>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</si>
  <si>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</si>
  <si>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</si>
  <si>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</si>
  <si>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</si>
  <si>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</si>
  <si>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</si>
  <si>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</si>
  <si>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</si>
  <si>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</si>
  <si>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</si>
  <si>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</si>
  <si>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</si>
  <si>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</si>
  <si>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</si>
  <si>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</si>
  <si>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</si>
  <si>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</si>
  <si>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</si>
  <si>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</si>
  <si>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</si>
  <si>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</si>
  <si>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</si>
  <si>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</si>
  <si>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</si>
  <si>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</si>
  <si>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</si>
  <si>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</si>
  <si>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</si>
  <si>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</si>
  <si>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</si>
  <si>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</si>
  <si>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</si>
  <si>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</si>
  <si>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</si>
  <si>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</si>
  <si>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</si>
  <si>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</si>
  <si>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</si>
  <si>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</si>
  <si>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</si>
  <si>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</si>
  <si>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</si>
  <si>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</si>
  <si>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</si>
  <si>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</si>
  <si>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</si>
  <si>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</si>
  <si>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</si>
  <si>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</si>
  <si>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</si>
  <si>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</si>
  <si>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</si>
  <si>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</si>
  <si>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</si>
  <si>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</si>
  <si>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</si>
  <si>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</si>
  <si>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</si>
  <si>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</si>
  <si>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</si>
  <si>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</si>
  <si>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</si>
  <si>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</si>
  <si>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</si>
  <si>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</si>
  <si>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</si>
  <si>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</si>
  <si>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</si>
  <si>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</si>
  <si>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</si>
  <si>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</si>
  <si>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</si>
  <si>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</si>
  <si>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</si>
  <si>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</si>
  <si>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</si>
  <si>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</si>
  <si>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</si>
  <si>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</si>
  <si>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</si>
  <si>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</si>
  <si>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</si>
  <si>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</si>
  <si>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</si>
  <si>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</si>
  <si>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</si>
  <si>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</si>
  <si>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</si>
  <si>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</si>
  <si>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</si>
  <si>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</si>
  <si>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</si>
  <si>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</si>
  <si>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</si>
  <si>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</si>
  <si>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</si>
  <si>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</si>
  <si>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</si>
  <si>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</si>
  <si>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</si>
  <si>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</si>
  <si>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</si>
  <si>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</si>
  <si>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</si>
  <si>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</si>
  <si>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</si>
  <si>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</si>
  <si>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</si>
  <si>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</si>
  <si>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</si>
  <si>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</si>
  <si>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</si>
  <si>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</si>
  <si>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</si>
  <si>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</si>
  <si>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</si>
  <si>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</si>
  <si>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</si>
  <si>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</si>
  <si>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</si>
  <si>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</si>
  <si>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</si>
  <si>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</si>
  <si>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</si>
  <si>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</si>
  <si>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</si>
  <si>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</si>
  <si>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</si>
  <si>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</si>
  <si>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</si>
  <si>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</si>
  <si>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</si>
  <si>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</si>
  <si>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</si>
  <si>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</si>
  <si>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</si>
  <si>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</si>
  <si>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</si>
  <si>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</si>
  <si>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</si>
  <si>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</si>
  <si>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</si>
  <si>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</si>
  <si>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</si>
  <si>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</si>
  <si>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</si>
  <si>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</si>
  <si>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</si>
  <si>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</si>
  <si>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</si>
  <si>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</si>
  <si>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</si>
  <si>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</si>
  <si>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</si>
  <si>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</si>
  <si>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</si>
  <si>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</si>
  <si>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</si>
  <si>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</si>
  <si>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</si>
  <si>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</si>
  <si>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</si>
  <si>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</si>
  <si>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</si>
  <si>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</si>
  <si>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</si>
  <si>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</si>
  <si>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</si>
  <si>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</si>
  <si>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</si>
  <si>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</si>
  <si>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</si>
  <si>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</si>
  <si>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</si>
  <si>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</si>
  <si>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</si>
  <si>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</si>
  <si>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</si>
  <si>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</si>
  <si>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</si>
  <si>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</si>
  <si>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</si>
  <si>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</si>
  <si>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</si>
  <si>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</si>
  <si>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</si>
  <si>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</si>
  <si>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</si>
  <si>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</si>
  <si>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</si>
  <si>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</si>
  <si>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</si>
  <si>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</si>
  <si>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</si>
  <si>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</si>
  <si>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</si>
  <si>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</si>
  <si>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</si>
  <si>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</si>
  <si>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</si>
  <si>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</si>
  <si>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</si>
  <si>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</si>
  <si>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</si>
  <si>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</si>
  <si>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</si>
  <si>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</si>
  <si>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</si>
  <si>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</si>
  <si>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</si>
  <si>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</si>
  <si>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</si>
  <si>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</si>
  <si>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</si>
  <si>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</si>
  <si>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</si>
  <si>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</si>
  <si>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</si>
  <si>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</si>
  <si>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</si>
  <si>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</si>
  <si>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</si>
  <si>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</si>
  <si>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</si>
  <si>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</si>
  <si>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</si>
  <si>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</si>
  <si>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</si>
  <si>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</si>
  <si>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</si>
  <si>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</si>
  <si>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</si>
  <si>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</si>
  <si>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</si>
  <si>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</si>
  <si>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</si>
  <si>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</si>
  <si>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</si>
  <si>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</si>
  <si>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</si>
  <si>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</si>
  <si>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</si>
  <si>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</si>
  <si>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</si>
  <si>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</si>
  <si>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</si>
  <si>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</si>
  <si>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</si>
  <si>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</si>
  <si>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</si>
  <si>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</si>
  <si>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</si>
  <si>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</si>
  <si>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</si>
  <si>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</si>
  <si>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</si>
  <si>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</si>
  <si>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</si>
  <si>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</si>
  <si>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</si>
  <si>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</si>
  <si>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</si>
  <si>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</si>
  <si>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</si>
  <si>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</si>
  <si>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</si>
  <si>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</si>
  <si>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</si>
  <si>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</si>
  <si>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</si>
  <si>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</si>
  <si>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</si>
  <si>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</si>
  <si>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</si>
  <si>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</si>
  <si>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</si>
  <si>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</si>
  <si>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</si>
  <si>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</si>
  <si>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</si>
  <si>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</si>
  <si>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</si>
  <si>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</si>
  <si>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</si>
  <si>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</si>
  <si>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</si>
  <si>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</si>
  <si>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</si>
  <si>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</si>
  <si>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</si>
  <si>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</si>
  <si>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</si>
  <si>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</si>
  <si>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</si>
  <si>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</si>
  <si>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</si>
  <si>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</si>
  <si>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</si>
  <si>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</si>
  <si>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</si>
  <si>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</si>
  <si>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</si>
  <si>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</si>
  <si>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</si>
  <si>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</si>
  <si>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</si>
  <si>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</si>
  <si>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</si>
  <si>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</si>
  <si>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</si>
  <si>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</si>
  <si>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</si>
  <si>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</si>
  <si>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</si>
  <si>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</si>
  <si>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</si>
  <si>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</si>
  <si>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</si>
  <si>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</si>
  <si>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</si>
  <si>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</si>
  <si>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</si>
  <si>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</si>
  <si>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</si>
  <si>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</si>
  <si>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</si>
  <si>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</si>
  <si>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</si>
  <si>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</si>
  <si>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</si>
  <si>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</si>
  <si>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</si>
  <si>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</si>
  <si>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</si>
  <si>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</si>
  <si>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</si>
  <si>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</si>
  <si>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</si>
  <si>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</si>
  <si>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</si>
  <si>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</si>
  <si>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</si>
  <si>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</si>
  <si>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</si>
  <si>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</si>
  <si>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</si>
  <si>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</si>
  <si>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</si>
  <si>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</si>
  <si>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</si>
  <si>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</si>
  <si>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</si>
  <si>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</si>
  <si>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</si>
  <si>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</si>
  <si>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</si>
  <si>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</si>
  <si>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</si>
  <si>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</si>
  <si>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</si>
  <si>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</si>
  <si>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</si>
  <si>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</si>
  <si>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</si>
  <si>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</si>
  <si>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</si>
  <si>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</si>
  <si>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</si>
  <si>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</si>
  <si>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</si>
  <si>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</si>
  <si>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</si>
  <si>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</si>
  <si>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</si>
  <si>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</si>
  <si>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</si>
  <si>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</si>
  <si>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</si>
  <si>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</si>
  <si>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</si>
  <si>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</si>
  <si>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</si>
  <si>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</si>
  <si>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</si>
  <si>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</si>
  <si>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</si>
  <si>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</si>
  <si>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</si>
  <si>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</si>
  <si>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</si>
  <si>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</si>
  <si>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</si>
  <si>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</si>
  <si>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</si>
  <si>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</si>
  <si>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</si>
  <si>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</si>
  <si>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</si>
  <si>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</si>
  <si>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</si>
  <si>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</si>
  <si>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</si>
  <si>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</si>
  <si>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</si>
  <si>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</si>
  <si>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</si>
  <si>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</si>
  <si>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</si>
  <si>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</si>
  <si>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</si>
  <si>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</si>
  <si>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</si>
  <si>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</si>
  <si>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</si>
  <si>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</si>
  <si>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</si>
  <si>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</si>
  <si>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</si>
  <si>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</si>
  <si>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</si>
  <si>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</si>
  <si>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</si>
  <si>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</si>
  <si>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</si>
  <si>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</si>
  <si>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</si>
  <si>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</si>
  <si>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</si>
  <si>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</si>
  <si>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</si>
  <si>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</si>
  <si>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</si>
  <si>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</si>
  <si>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</si>
  <si>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</si>
  <si>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</si>
  <si>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</si>
  <si>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</si>
  <si>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</si>
  <si>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</si>
  <si>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</si>
  <si>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</si>
  <si>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</si>
  <si>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</si>
  <si>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</si>
  <si>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</si>
  <si>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</si>
  <si>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</si>
  <si>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</si>
  <si>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</si>
  <si>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</si>
  <si>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</si>
  <si>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</si>
  <si>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</si>
  <si>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</si>
  <si>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</si>
  <si>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</si>
  <si>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</si>
  <si>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</si>
  <si>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</si>
  <si>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</si>
  <si>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</si>
  <si>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</si>
  <si>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</si>
  <si>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</si>
  <si>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</si>
  <si>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</si>
  <si>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</si>
  <si>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</si>
  <si>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</si>
  <si>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</si>
  <si>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</si>
  <si>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</si>
  <si>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</si>
  <si>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</si>
  <si>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</si>
  <si>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</si>
  <si>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</si>
  <si>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</si>
  <si>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</si>
  <si>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</si>
  <si>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</si>
  <si>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</si>
  <si>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</si>
  <si>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</si>
  <si>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</si>
  <si>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</si>
  <si>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</si>
  <si>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</si>
  <si>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</si>
  <si>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</si>
  <si>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</si>
  <si>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</si>
  <si>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</si>
  <si>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</si>
  <si>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</si>
  <si>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</si>
  <si>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</si>
  <si>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</si>
  <si>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</si>
  <si>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</si>
  <si>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</si>
  <si>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</si>
  <si>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</si>
  <si>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</si>
  <si>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</si>
  <si>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</si>
  <si>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</si>
  <si>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</si>
  <si>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</si>
  <si>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</si>
  <si>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</si>
  <si>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</si>
  <si>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</si>
  <si>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</si>
  <si>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</si>
  <si>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</si>
  <si>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</si>
  <si>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</si>
  <si>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</si>
  <si>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</si>
  <si>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</si>
  <si>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</si>
  <si>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</si>
  <si>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</si>
  <si>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</si>
  <si>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</si>
  <si>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</si>
  <si>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</si>
  <si>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</si>
  <si>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</si>
  <si>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</si>
  <si>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</si>
  <si>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</si>
  <si>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</si>
  <si>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</si>
  <si>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</si>
  <si>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</si>
  <si>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</si>
  <si>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</si>
  <si>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</si>
  <si>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</si>
  <si>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</si>
  <si>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</si>
  <si>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</si>
  <si>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</si>
  <si>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</si>
  <si>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</si>
  <si>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</si>
  <si>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</si>
  <si>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</si>
  <si>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</si>
  <si>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</si>
  <si>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</si>
  <si>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</si>
  <si>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</si>
  <si>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</si>
  <si>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</si>
  <si>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</si>
  <si>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</si>
  <si>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</si>
  <si>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</si>
  <si>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</si>
  <si>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</si>
  <si>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</si>
  <si>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</si>
  <si>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</si>
  <si>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</si>
  <si>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</si>
  <si>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</si>
  <si>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</si>
  <si>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</si>
  <si>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</si>
  <si>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</si>
  <si>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</si>
  <si>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</si>
  <si>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</si>
  <si>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</si>
  <si>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</si>
  <si>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</si>
  <si>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</si>
  <si>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</si>
  <si>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</si>
  <si>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</si>
  <si>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</si>
  <si>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</si>
  <si>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</si>
  <si>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</si>
  <si>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</si>
  <si>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</si>
  <si>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</si>
  <si>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</si>
  <si>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</si>
  <si>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</si>
  <si>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</si>
  <si>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</si>
  <si>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</si>
  <si>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</si>
  <si>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</si>
  <si>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</si>
  <si>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</si>
  <si>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</si>
  <si>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</si>
  <si>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</si>
  <si>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</si>
  <si>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</si>
  <si>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</si>
  <si>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</si>
  <si>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</si>
  <si>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</si>
  <si>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</si>
  <si>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</si>
  <si>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</si>
  <si>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</si>
  <si>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</si>
  <si>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</si>
  <si>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</si>
  <si>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</si>
  <si>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</si>
  <si>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</si>
  <si>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</si>
  <si>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</si>
  <si>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</si>
  <si>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</si>
  <si>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</si>
  <si>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</si>
  <si>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</si>
  <si>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</si>
  <si>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</si>
  <si>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</si>
  <si>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</si>
  <si>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</si>
  <si>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</si>
  <si>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</si>
  <si>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</si>
  <si>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</si>
  <si>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</si>
  <si>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</si>
  <si>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</si>
  <si>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</si>
  <si>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</si>
  <si>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</si>
  <si>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</si>
  <si>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</si>
  <si>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</si>
  <si>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</si>
  <si>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</si>
  <si>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</si>
  <si>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</si>
  <si>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</si>
  <si>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</si>
  <si>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</si>
  <si>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</si>
  <si>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</si>
  <si>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</si>
  <si>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</si>
  <si>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</si>
  <si>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</si>
  <si>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</si>
  <si>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</si>
  <si>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</si>
  <si>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</si>
  <si>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</si>
  <si>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</si>
  <si>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</si>
  <si>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</si>
  <si>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</si>
  <si>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</si>
  <si>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</si>
  <si>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</si>
  <si>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</si>
  <si>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</si>
  <si>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</si>
  <si>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</si>
  <si>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</si>
  <si>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</si>
  <si>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</si>
  <si>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</si>
  <si>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</si>
  <si>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</si>
  <si>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</si>
  <si>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</si>
  <si>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</si>
  <si>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</si>
  <si>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</si>
  <si>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</si>
  <si>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</si>
  <si>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</si>
  <si>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</si>
  <si>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</si>
  <si>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</si>
  <si>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</si>
  <si>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</si>
  <si>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</si>
  <si>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</si>
  <si>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</si>
  <si>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</si>
  <si>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</si>
  <si>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</si>
  <si>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</si>
  <si>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</si>
  <si>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</si>
  <si>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</si>
  <si>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</si>
  <si>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</si>
  <si>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</si>
  <si>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</si>
  <si>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</si>
  <si>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</si>
  <si>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</si>
  <si>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</si>
  <si>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</si>
  <si>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</si>
  <si>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</si>
  <si>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</si>
  <si>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</si>
  <si>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</si>
  <si>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</si>
  <si>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</si>
  <si>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</si>
  <si>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</si>
  <si>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</si>
  <si>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</si>
  <si>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</si>
  <si>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</si>
  <si>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</si>
  <si>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</si>
  <si>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</si>
  <si>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</si>
  <si>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</si>
  <si>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</si>
  <si>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</si>
  <si>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</si>
  <si>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</si>
  <si>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</si>
  <si>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</si>
  <si>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</si>
  <si>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</si>
  <si>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</si>
  <si>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</si>
  <si>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</si>
  <si>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</si>
  <si>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</si>
  <si>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</si>
  <si>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</si>
  <si>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</si>
  <si>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</si>
  <si>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</si>
  <si>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</si>
  <si>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</si>
  <si>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</si>
  <si>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</si>
  <si>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</si>
  <si>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</si>
  <si>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</si>
  <si>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</si>
  <si>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</si>
  <si>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</si>
  <si>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</si>
  <si>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</si>
  <si>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</si>
  <si>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</si>
  <si>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</si>
  <si>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</si>
  <si>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</si>
  <si>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</si>
  <si>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</si>
  <si>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</si>
  <si>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</si>
  <si>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</si>
  <si>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</si>
  <si>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</si>
  <si>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</si>
  <si>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</si>
  <si>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</si>
  <si>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</si>
  <si>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</si>
  <si>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</si>
  <si>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</si>
  <si>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</si>
  <si>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</si>
  <si>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</si>
  <si>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</si>
  <si>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</si>
  <si>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</si>
  <si>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</si>
  <si>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</si>
  <si>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</si>
  <si>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</si>
  <si>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</si>
  <si>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</si>
  <si>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</si>
  <si>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</si>
  <si>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</si>
  <si>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</si>
  <si>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</si>
  <si>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</si>
  <si>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</si>
  <si>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</si>
  <si>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</si>
  <si>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</si>
  <si>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</si>
  <si>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</si>
  <si>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</si>
  <si>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</si>
  <si>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</si>
  <si>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</si>
  <si>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</si>
  <si>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</si>
  <si>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</si>
  <si>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</si>
  <si>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</si>
  <si>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</si>
  <si>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</si>
  <si>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</si>
  <si>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</si>
  <si>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</si>
  <si>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</si>
  <si>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</si>
  <si>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</si>
  <si>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</si>
  <si>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</si>
  <si>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</si>
  <si>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</si>
  <si>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</si>
  <si>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</si>
  <si>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</si>
  <si>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</si>
  <si>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</si>
  <si>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</si>
  <si>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</si>
  <si>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</si>
  <si>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</si>
  <si>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</si>
  <si>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</si>
  <si>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</si>
  <si>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</si>
  <si>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</si>
  <si>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</si>
  <si>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</si>
  <si>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</si>
  <si>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</si>
  <si>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</si>
  <si>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</si>
  <si>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</si>
  <si>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</si>
  <si>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</si>
  <si>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</si>
  <si>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</si>
  <si>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</si>
  <si>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</si>
  <si>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</si>
  <si>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</si>
  <si>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</si>
  <si>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</si>
  <si>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</si>
  <si>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</si>
  <si>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</si>
  <si>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</si>
  <si>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</si>
  <si>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</si>
  <si>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</si>
  <si>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</si>
  <si>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</si>
  <si>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</si>
  <si>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</si>
  <si>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</si>
  <si>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</si>
  <si>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</si>
  <si>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</si>
  <si>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</si>
  <si>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</si>
  <si>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</si>
  <si>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</si>
  <si>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</si>
  <si>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</si>
  <si>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</si>
  <si>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</si>
  <si>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</si>
  <si>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</si>
  <si>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</si>
  <si>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</si>
  <si>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</si>
  <si>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</si>
  <si>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</si>
  <si>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</si>
  <si>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</si>
  <si>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</si>
  <si>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</si>
  <si>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</si>
  <si>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</si>
  <si>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</si>
  <si>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</si>
  <si>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</si>
  <si>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</si>
  <si>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</si>
  <si>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</si>
  <si>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</si>
  <si>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</si>
  <si>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</si>
  <si>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</si>
  <si>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</si>
  <si>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</si>
  <si>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</si>
  <si>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</si>
  <si>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</si>
  <si>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</si>
  <si>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</si>
  <si>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</si>
  <si>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</si>
  <si>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</si>
  <si>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</si>
  <si>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</si>
  <si>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</si>
  <si>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</si>
  <si>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</si>
  <si>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</si>
  <si>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</si>
  <si>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</si>
  <si>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</si>
  <si>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</si>
  <si>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</si>
  <si>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</si>
  <si>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</si>
  <si>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</si>
  <si>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</si>
  <si>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</si>
  <si>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</si>
  <si>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</si>
  <si>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</si>
  <si>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</si>
  <si>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</si>
  <si>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</si>
  <si>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</si>
  <si>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</si>
  <si>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</si>
  <si>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</si>
  <si>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</si>
  <si>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</si>
  <si>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</si>
  <si>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</si>
  <si>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</si>
  <si>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</si>
  <si>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</si>
  <si>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</si>
  <si>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</si>
  <si>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</si>
  <si>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</si>
  <si>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</si>
  <si>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</si>
  <si>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</si>
  <si>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</si>
  <si>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</si>
  <si>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</si>
  <si>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</si>
  <si>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</si>
  <si>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</si>
  <si>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</si>
  <si>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</si>
  <si>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</si>
  <si>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</si>
  <si>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</si>
  <si>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</si>
  <si>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</si>
  <si>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</si>
  <si>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</si>
  <si>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</si>
  <si>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</si>
  <si>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</si>
  <si>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</si>
  <si>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</si>
  <si>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</si>
  <si>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</si>
  <si>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</si>
  <si>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</si>
  <si>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</si>
  <si>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</si>
  <si>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</si>
  <si>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</si>
  <si>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</si>
  <si>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</si>
  <si>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</si>
  <si>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</si>
  <si>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</si>
  <si>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</si>
  <si>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</si>
  <si>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</si>
  <si>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</si>
  <si>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</si>
  <si>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</si>
  <si>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</si>
  <si>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</si>
  <si>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</si>
  <si>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</si>
  <si>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</si>
  <si>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</si>
  <si>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</si>
  <si>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</si>
  <si>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</si>
  <si>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</si>
  <si>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</si>
  <si>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</si>
  <si>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</si>
  <si>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</si>
  <si>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</si>
  <si>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</si>
  <si>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</si>
  <si>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</si>
  <si>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</si>
  <si>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</si>
  <si>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</si>
  <si>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</si>
  <si>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</si>
  <si>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</si>
  <si>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</si>
  <si>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</si>
  <si>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</si>
  <si>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</si>
  <si>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</si>
  <si>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</si>
  <si>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</si>
  <si>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</si>
  <si>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</si>
  <si>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</si>
  <si>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</si>
  <si>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</si>
  <si>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</si>
  <si>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</si>
  <si>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</si>
  <si>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</si>
  <si>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</si>
  <si>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</si>
  <si>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</si>
  <si>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</si>
  <si>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</si>
  <si>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</si>
  <si>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</si>
  <si>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</si>
  <si>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</si>
  <si>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</si>
  <si>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</si>
  <si>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</si>
  <si>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</si>
  <si>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</si>
  <si>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</si>
  <si>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</si>
  <si>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</si>
  <si>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</si>
  <si>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</si>
  <si>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</si>
  <si>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</si>
  <si>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</si>
  <si>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</si>
  <si>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</si>
  <si>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</si>
  <si>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</si>
  <si>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</si>
  <si>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</si>
  <si>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</si>
  <si>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</si>
  <si>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</si>
  <si>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</si>
  <si>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</si>
  <si>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</si>
  <si>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</si>
  <si>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</si>
  <si>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</si>
  <si>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</si>
  <si>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</si>
  <si>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</si>
  <si>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</si>
  <si>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</si>
  <si>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</si>
  <si>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</si>
  <si>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</si>
  <si>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</si>
  <si>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</si>
  <si>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</si>
  <si>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</si>
  <si>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</si>
  <si>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</si>
  <si>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</si>
  <si>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</si>
  <si>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</si>
  <si>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</si>
  <si>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</si>
  <si>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</si>
  <si>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</si>
  <si>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</si>
  <si>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</si>
  <si>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</si>
  <si>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</si>
  <si>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</si>
  <si>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</si>
  <si>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</si>
  <si>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</si>
  <si>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</si>
  <si>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</si>
  <si>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</si>
  <si>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</si>
  <si>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</si>
  <si>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</si>
  <si>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</si>
  <si>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</si>
  <si>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</si>
  <si>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</si>
  <si>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</si>
  <si>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</si>
  <si>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</si>
  <si>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</si>
  <si>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</si>
  <si>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</si>
  <si>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</si>
  <si>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</si>
  <si>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</si>
  <si>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</si>
  <si>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</si>
  <si>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</si>
  <si>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</si>
  <si>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</si>
  <si>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</si>
  <si>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</si>
  <si>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</si>
  <si>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</si>
  <si>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</si>
  <si>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</si>
  <si>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</si>
  <si>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</si>
  <si>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</si>
  <si>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</si>
  <si>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</si>
  <si>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</si>
  <si>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</si>
  <si>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</si>
  <si>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</si>
  <si>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</si>
  <si>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</si>
  <si>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</si>
  <si>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</si>
  <si>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</si>
  <si>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</si>
  <si>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</si>
  <si>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</si>
  <si>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</si>
  <si>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</si>
  <si>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</si>
  <si>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</si>
  <si>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</si>
  <si>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</si>
  <si>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</si>
  <si>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</si>
  <si>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</si>
  <si>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</si>
  <si>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</si>
  <si>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</si>
  <si>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</si>
  <si>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</si>
  <si>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</si>
  <si>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</si>
  <si>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</si>
  <si>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</si>
  <si>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</si>
  <si>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</si>
  <si>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</si>
  <si>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</si>
  <si>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</si>
  <si>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</si>
  <si>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</si>
  <si>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</si>
  <si>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</si>
  <si>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</si>
  <si>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</si>
  <si>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</si>
  <si>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</si>
  <si>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</si>
  <si>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</si>
  <si>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</si>
  <si>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</si>
  <si>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</si>
  <si>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</si>
  <si>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</si>
  <si>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</si>
  <si>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</si>
  <si>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</si>
  <si>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</si>
  <si>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</si>
  <si>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</si>
  <si>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</si>
  <si>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</si>
  <si>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</si>
  <si>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</si>
  <si>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</si>
  <si>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</si>
  <si>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</si>
  <si>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</si>
  <si>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</si>
  <si>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</si>
  <si>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</si>
  <si>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</si>
  <si>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</si>
  <si>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</si>
  <si>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</si>
  <si>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</si>
  <si>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</si>
  <si>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</si>
  <si>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</si>
  <si>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</si>
  <si>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</si>
  <si>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</si>
  <si>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</si>
  <si>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</si>
  <si>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</si>
  <si>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</si>
  <si>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</si>
  <si>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</si>
  <si>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</si>
  <si>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</si>
  <si>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</si>
  <si>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</si>
  <si>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</si>
  <si>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</si>
  <si>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</si>
  <si>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</si>
  <si>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</si>
  <si>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</si>
  <si>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</si>
  <si>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</si>
  <si>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</si>
  <si>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</si>
  <si>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</si>
  <si>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</si>
  <si>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</si>
  <si>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</si>
  <si>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</si>
  <si>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</si>
  <si>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</si>
  <si>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</si>
  <si>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</si>
  <si>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</si>
  <si>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</si>
  <si>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</si>
  <si>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</si>
  <si>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</si>
  <si>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</si>
  <si>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</si>
  <si>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</si>
  <si>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</si>
  <si>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</si>
  <si>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</si>
  <si>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</si>
  <si>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</si>
  <si>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</si>
  <si>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</si>
  <si>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</si>
  <si>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</si>
  <si>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</si>
  <si>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</si>
  <si>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</si>
  <si>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</si>
  <si>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</si>
  <si>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</si>
  <si>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</si>
  <si>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</si>
  <si>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</si>
  <si>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</si>
  <si>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</si>
  <si>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</si>
  <si>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</si>
  <si>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</si>
  <si>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</si>
  <si>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</si>
  <si>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</si>
  <si>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</si>
  <si>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</si>
  <si>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</si>
  <si>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</si>
  <si>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</si>
  <si>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</si>
  <si>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</si>
  <si>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</si>
  <si>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</si>
  <si>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</si>
  <si>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</si>
  <si>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</si>
  <si>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</si>
  <si>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</si>
  <si>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</si>
  <si>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</si>
  <si>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</si>
  <si>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</si>
  <si>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</si>
  <si>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</si>
  <si>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</si>
  <si>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</si>
  <si>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</si>
  <si>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</si>
  <si>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</si>
  <si>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</si>
  <si>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</si>
  <si>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</si>
  <si>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</si>
  <si>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</si>
  <si>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</si>
  <si>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</si>
  <si>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</si>
  <si>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</si>
  <si>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</si>
  <si>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</si>
  <si>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</si>
  <si>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</si>
  <si>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</si>
  <si>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</si>
  <si>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</si>
  <si>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</si>
  <si>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</si>
  <si>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</si>
  <si>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</si>
  <si>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</si>
  <si>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</si>
  <si>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</si>
  <si>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</si>
  <si>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</si>
  <si>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</si>
  <si>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</si>
  <si>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</si>
  <si>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</si>
  <si>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</si>
  <si>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</si>
  <si>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</si>
  <si>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</si>
  <si>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</si>
  <si>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</si>
  <si>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</si>
  <si>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</si>
  <si>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</si>
  <si>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</si>
  <si>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</si>
  <si>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</si>
  <si>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</si>
  <si>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</si>
  <si>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</si>
  <si>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</si>
  <si>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</si>
  <si>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</si>
  <si>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</si>
  <si>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</si>
  <si>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</si>
  <si>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</si>
  <si>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</si>
  <si>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</si>
  <si>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</si>
  <si>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</si>
  <si>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</si>
  <si>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</si>
  <si>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</si>
  <si>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</si>
  <si>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</si>
  <si>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</si>
  <si>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</si>
  <si>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</si>
  <si>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</si>
  <si>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</si>
  <si>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</si>
  <si>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</si>
  <si>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</si>
  <si>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</si>
  <si>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</si>
  <si>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</si>
  <si>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</si>
  <si>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</si>
  <si>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</si>
  <si>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</si>
  <si>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</si>
  <si>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</si>
  <si>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</si>
  <si>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</si>
  <si>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</si>
  <si>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</si>
  <si>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</si>
  <si>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</si>
  <si>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</si>
  <si>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</si>
  <si>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</si>
  <si>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</si>
  <si>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</si>
  <si>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</si>
  <si>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</si>
  <si>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</si>
  <si>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</si>
  <si>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</si>
  <si>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</si>
  <si>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</si>
  <si>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</si>
  <si>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</si>
  <si>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</si>
  <si>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</si>
  <si>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</si>
  <si>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</si>
  <si>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</si>
  <si>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</si>
  <si>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</si>
  <si>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</si>
  <si>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</si>
  <si>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</si>
  <si>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</si>
  <si>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</si>
  <si>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</si>
  <si>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</si>
  <si>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</si>
  <si>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</si>
  <si>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</si>
  <si>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</si>
  <si>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</si>
  <si>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</si>
  <si>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</si>
  <si>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</si>
  <si>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</si>
  <si>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</si>
  <si>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</si>
  <si>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</si>
  <si>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</si>
  <si>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</si>
  <si>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</si>
  <si>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</si>
  <si>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</si>
  <si>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</si>
  <si>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</si>
  <si>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</si>
  <si>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</si>
  <si>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</si>
  <si>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</si>
  <si>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</si>
  <si>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</si>
  <si>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</si>
  <si>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</si>
  <si>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</si>
  <si>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</si>
  <si>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</si>
  <si>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</si>
  <si>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</si>
  <si>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</si>
  <si>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</si>
  <si>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</si>
  <si>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</si>
  <si>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</si>
  <si>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</si>
  <si>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</si>
  <si>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</si>
  <si>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</si>
  <si>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</si>
  <si>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</si>
  <si>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</si>
  <si>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</si>
  <si>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</si>
  <si>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</si>
  <si>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</si>
  <si>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</si>
  <si>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</si>
  <si>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</si>
  <si>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</si>
  <si>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</si>
  <si>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</si>
  <si>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</si>
  <si>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</si>
  <si>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</si>
  <si>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</si>
  <si>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</si>
  <si>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</si>
  <si>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</si>
  <si>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</si>
  <si>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</si>
  <si>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</si>
  <si>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</si>
  <si>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</si>
  <si>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</si>
  <si>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</si>
  <si>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</si>
  <si>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</si>
  <si>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</si>
  <si>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</si>
  <si>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</si>
  <si>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</si>
  <si>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</si>
  <si>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</si>
  <si>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</si>
  <si>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</si>
  <si>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</si>
  <si>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</si>
  <si>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</si>
  <si>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</si>
  <si>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</si>
  <si>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</si>
  <si>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</si>
  <si>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</si>
  <si>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</si>
  <si>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</si>
  <si>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</si>
  <si>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</si>
  <si>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</si>
  <si>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</si>
  <si>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</si>
  <si>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</si>
  <si>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</si>
  <si>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</si>
  <si>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</si>
  <si>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</si>
  <si>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</si>
  <si>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</si>
  <si>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</si>
  <si>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</si>
  <si>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</si>
  <si>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</si>
  <si>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</si>
  <si>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</si>
  <si>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</si>
  <si>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</si>
  <si>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</si>
  <si>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</si>
  <si>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</si>
  <si>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</si>
  <si>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</si>
  <si>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</si>
  <si>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</si>
  <si>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</si>
  <si>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</si>
  <si>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</si>
  <si>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</si>
  <si>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</si>
  <si>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</si>
  <si>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</si>
  <si>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</si>
  <si>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</si>
  <si>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</si>
  <si>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</si>
  <si>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</si>
  <si>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</si>
  <si>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</si>
  <si>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</si>
  <si>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</si>
  <si>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</si>
  <si>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</si>
  <si>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</si>
  <si>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</si>
  <si>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</si>
  <si>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</si>
  <si>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</si>
  <si>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</si>
  <si>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</si>
  <si>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</si>
  <si>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</si>
  <si>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</si>
  <si>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</si>
  <si>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</si>
  <si>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</si>
  <si>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</si>
  <si>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</si>
  <si>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</si>
  <si>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</si>
  <si>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</si>
  <si>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</si>
  <si>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</si>
  <si>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</si>
  <si>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</si>
  <si>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</si>
  <si>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</si>
  <si>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</si>
  <si>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</si>
  <si>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</si>
  <si>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</si>
  <si>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</si>
  <si>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</si>
  <si>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</si>
  <si>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</si>
  <si>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</si>
  <si>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</si>
  <si>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</si>
  <si>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</si>
  <si>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</si>
  <si>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</si>
  <si>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</si>
  <si>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</si>
  <si>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</si>
  <si>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</si>
  <si>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</si>
  <si>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</si>
  <si>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</si>
  <si>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</si>
  <si>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</si>
  <si>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</si>
  <si>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</si>
  <si>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</si>
  <si>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</si>
  <si>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</si>
  <si>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</si>
  <si>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</si>
  <si>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</si>
  <si>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</si>
  <si>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</si>
  <si>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</si>
  <si>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</si>
  <si>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</si>
  <si>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</si>
  <si>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</si>
  <si>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</si>
  <si>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</si>
  <si>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</si>
  <si>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</si>
  <si>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</si>
  <si>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</si>
  <si>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</si>
  <si>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</si>
  <si>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</si>
  <si>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</si>
  <si>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</si>
  <si>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</si>
  <si>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</si>
  <si>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</si>
  <si>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</si>
  <si>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</si>
  <si>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</si>
  <si>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</si>
  <si>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</si>
  <si>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</si>
  <si>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</si>
  <si>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</si>
  <si>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</si>
  <si>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</si>
  <si>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</si>
  <si>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</si>
  <si>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</si>
  <si>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</si>
  <si>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</si>
  <si>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</si>
  <si>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</si>
  <si>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</si>
  <si>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</si>
  <si>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</si>
  <si>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</si>
  <si>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</si>
  <si>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</si>
  <si>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</si>
  <si>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</si>
  <si>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</si>
  <si>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</si>
  <si>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</si>
  <si>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</si>
  <si>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</si>
  <si>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</si>
  <si>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</si>
  <si>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</si>
  <si>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</si>
  <si>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</si>
  <si>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</si>
  <si>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</si>
  <si>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</si>
  <si>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</si>
  <si>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</si>
  <si>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</si>
  <si>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</si>
  <si>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</si>
  <si>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</si>
  <si>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</si>
  <si>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</si>
  <si>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</si>
  <si>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</si>
  <si>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</si>
  <si>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</si>
  <si>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</si>
  <si>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</si>
  <si>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</si>
  <si>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</si>
  <si>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</si>
  <si>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</si>
  <si>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</si>
  <si>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</si>
  <si>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</si>
  <si>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</si>
  <si>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</si>
  <si>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</si>
  <si>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</si>
  <si>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</si>
  <si>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</si>
  <si>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</si>
  <si>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</si>
  <si>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</si>
  <si>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</si>
  <si>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</si>
  <si>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</si>
  <si>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</si>
  <si>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</si>
  <si>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</si>
  <si>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</si>
  <si>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</si>
  <si>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</si>
  <si>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</si>
  <si>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</si>
  <si>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</si>
  <si>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</si>
  <si>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</si>
  <si>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</si>
  <si>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</si>
  <si>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</si>
  <si>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</si>
  <si>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</si>
  <si>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</si>
  <si>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</si>
  <si>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</si>
  <si>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</si>
  <si>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</si>
  <si>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</si>
  <si>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</si>
  <si>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</si>
  <si>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</si>
  <si>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</si>
  <si>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</si>
  <si>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</si>
  <si>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</si>
  <si>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</si>
  <si>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</si>
  <si>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</si>
  <si>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</si>
  <si>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</si>
  <si>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</si>
  <si>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</si>
  <si>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</si>
  <si>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</si>
  <si>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</si>
  <si>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</si>
  <si>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</si>
  <si>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</si>
  <si>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</si>
  <si>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</si>
  <si>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</si>
  <si>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</si>
  <si>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</si>
  <si>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</si>
  <si>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</si>
  <si>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</si>
  <si>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</si>
  <si>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</si>
  <si>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</si>
  <si>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</si>
  <si>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</si>
  <si>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</si>
  <si>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</si>
  <si>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</si>
  <si>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</si>
  <si>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</si>
  <si>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</si>
  <si>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</si>
  <si>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</si>
  <si>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</si>
  <si>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</si>
  <si>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</si>
  <si>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</si>
  <si>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</si>
  <si>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</si>
  <si>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</si>
  <si>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</si>
  <si>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</si>
  <si>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</si>
  <si>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</si>
  <si>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</si>
  <si>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</si>
  <si>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</si>
  <si>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</si>
  <si>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</si>
  <si>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</si>
  <si>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</si>
  <si>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</si>
  <si>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</si>
  <si>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</si>
  <si>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</si>
  <si>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</si>
  <si>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</si>
  <si>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</si>
  <si>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</si>
  <si>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</si>
  <si>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</si>
  <si>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</si>
  <si>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</si>
  <si>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</si>
  <si>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</si>
  <si>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</si>
  <si>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</si>
  <si>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</si>
  <si>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</si>
  <si>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</si>
  <si>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</si>
  <si>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</si>
  <si>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</si>
  <si>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</si>
  <si>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</si>
  <si>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</si>
  <si>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</si>
  <si>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</si>
  <si>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</si>
  <si>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</si>
  <si>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</si>
  <si>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</si>
  <si>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</si>
  <si>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</si>
  <si>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</si>
  <si>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</si>
  <si>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</si>
  <si>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</si>
  <si>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</si>
  <si>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</si>
  <si>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</si>
  <si>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</si>
  <si>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</si>
  <si>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</si>
  <si>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</si>
  <si>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</si>
  <si>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</si>
  <si>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</si>
  <si>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</si>
  <si>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</si>
  <si>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</si>
  <si>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</si>
  <si>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</si>
  <si>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</si>
  <si>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</si>
  <si>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</si>
  <si>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</si>
  <si>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</si>
  <si>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</si>
  <si>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</si>
  <si>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</si>
  <si>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</si>
  <si>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</si>
  <si>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</si>
  <si>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</si>
  <si>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</si>
  <si>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</si>
  <si>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</si>
  <si>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</si>
  <si>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</si>
  <si>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</si>
  <si>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</si>
  <si>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</si>
  <si>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</si>
  <si>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</si>
  <si>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</si>
  <si>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</si>
  <si>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</si>
  <si>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</si>
  <si>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</si>
  <si>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</si>
  <si>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</si>
  <si>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</si>
  <si>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</si>
  <si>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</si>
  <si>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</si>
  <si>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</si>
  <si>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</si>
  <si>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</si>
  <si>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</si>
  <si>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</si>
  <si>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</si>
  <si>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</si>
  <si>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</si>
  <si>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</si>
  <si>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</si>
  <si>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</si>
  <si>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</si>
  <si>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</si>
  <si>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</si>
  <si>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</si>
  <si>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</si>
  <si>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</si>
  <si>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</si>
  <si>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</si>
  <si>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</si>
  <si>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</si>
  <si>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</si>
  <si>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</si>
  <si>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</si>
  <si>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</si>
  <si>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</si>
  <si>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</si>
  <si>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</si>
  <si>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</si>
  <si>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</si>
  <si>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</si>
  <si>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</si>
  <si>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</si>
  <si>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</si>
  <si>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</si>
  <si>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</si>
  <si>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</si>
  <si>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</si>
  <si>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</si>
  <si>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</si>
  <si>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</si>
  <si>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</si>
  <si>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</si>
  <si>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</si>
  <si>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</si>
  <si>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</si>
  <si>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</si>
  <si>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</si>
  <si>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</si>
  <si>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</si>
  <si>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</si>
  <si>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</si>
  <si>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</si>
  <si>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</si>
  <si>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</si>
  <si>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</si>
  <si>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</si>
  <si>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</si>
  <si>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</si>
  <si>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</si>
  <si>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</si>
  <si>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</si>
  <si>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</si>
  <si>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</si>
  <si>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</si>
  <si>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</si>
  <si>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</si>
  <si>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</si>
  <si>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</si>
  <si>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</si>
  <si>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</si>
  <si>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</si>
  <si>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</si>
  <si>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</si>
  <si>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</si>
  <si>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</si>
  <si>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</si>
  <si>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</si>
  <si>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</si>
  <si>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</si>
  <si>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</si>
  <si>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</si>
  <si>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</si>
  <si>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</si>
  <si>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</si>
  <si>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</si>
  <si>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</si>
  <si>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</si>
  <si>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</si>
  <si>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</si>
  <si>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</si>
  <si>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</si>
  <si>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</si>
  <si>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</si>
  <si>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</si>
  <si>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</si>
  <si>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</si>
  <si>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</si>
  <si>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</si>
  <si>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</si>
  <si>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</si>
  <si>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</si>
  <si>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</si>
  <si>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</si>
  <si>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</si>
  <si>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</si>
  <si>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</si>
  <si>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</si>
  <si>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</si>
  <si>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</si>
  <si>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</si>
  <si>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</si>
  <si>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</si>
  <si>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</si>
  <si>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</si>
  <si>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</si>
  <si>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</si>
  <si>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</si>
  <si>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</si>
  <si>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</si>
  <si>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</si>
  <si>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</si>
  <si>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</si>
  <si>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</si>
  <si>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</si>
  <si>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</si>
  <si>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</si>
  <si>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</si>
  <si>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</si>
  <si>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</si>
  <si>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</si>
  <si>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</si>
  <si>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</si>
  <si>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</si>
  <si>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</si>
  <si>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</si>
  <si>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</si>
  <si>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</si>
  <si>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</si>
  <si>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</si>
  <si>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</si>
  <si>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</si>
  <si>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</si>
  <si>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</si>
  <si>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</si>
  <si>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</si>
  <si>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</si>
  <si>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</si>
  <si>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</si>
  <si>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</si>
  <si>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</si>
  <si>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</si>
  <si>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</si>
  <si>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</si>
  <si>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</si>
  <si>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</si>
  <si>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</si>
  <si>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</si>
  <si>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</si>
  <si>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</si>
  <si>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</si>
  <si>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</si>
  <si>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</si>
  <si>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</si>
  <si>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</si>
  <si>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</si>
  <si>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</si>
  <si>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</si>
  <si>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</si>
  <si>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</si>
  <si>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</si>
  <si>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</si>
  <si>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</si>
  <si>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</si>
  <si>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</si>
  <si>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</si>
  <si>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</si>
  <si>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</si>
  <si>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</si>
  <si>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</si>
  <si>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</si>
  <si>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</si>
  <si>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</si>
  <si>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</si>
  <si>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</si>
  <si>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</si>
  <si>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</si>
  <si>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</si>
  <si>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</si>
  <si>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</si>
  <si>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</si>
  <si>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</si>
  <si>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</si>
  <si>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</si>
  <si>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</si>
  <si>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</si>
  <si>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</si>
  <si>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</si>
  <si>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</si>
  <si>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</si>
  <si>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</si>
  <si>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</si>
  <si>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</si>
  <si>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</si>
  <si>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</si>
  <si>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</si>
  <si>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</si>
  <si>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</si>
  <si>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</si>
  <si>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</si>
  <si>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</si>
  <si>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</si>
  <si>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</si>
  <si>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</si>
  <si>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</si>
  <si>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</si>
  <si>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</si>
  <si>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</si>
  <si>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</si>
  <si>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</si>
  <si>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</si>
  <si>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</si>
  <si>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</si>
  <si>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</si>
  <si>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</si>
  <si>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</si>
  <si>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</si>
  <si>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</si>
  <si>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</si>
  <si>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</si>
  <si>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</si>
  <si>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</si>
  <si>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</si>
  <si>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</si>
  <si>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</si>
  <si>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</si>
  <si>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</si>
  <si>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</si>
  <si>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</si>
  <si>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</si>
  <si>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</si>
  <si>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</si>
  <si>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</si>
  <si>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</si>
  <si>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</si>
  <si>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</si>
  <si>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</si>
  <si>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</si>
  <si>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</si>
  <si>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</si>
  <si>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</si>
  <si>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</si>
  <si>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</si>
  <si>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</si>
  <si>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</si>
  <si>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</si>
  <si>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</si>
  <si>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</si>
  <si>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</si>
  <si>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</si>
  <si>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</si>
  <si>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</si>
  <si>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</si>
  <si>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</si>
  <si>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</si>
  <si>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</si>
  <si>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</si>
  <si>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</si>
  <si>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</si>
  <si>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</si>
  <si>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</si>
  <si>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</si>
  <si>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</si>
  <si>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</si>
  <si>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</si>
  <si>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</si>
  <si>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</si>
  <si>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</si>
  <si>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</si>
  <si>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</si>
  <si>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</si>
  <si>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</si>
  <si>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</si>
  <si>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</si>
  <si>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</si>
  <si>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</si>
  <si>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</si>
  <si>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</si>
  <si>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</si>
  <si>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</si>
  <si>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</si>
  <si>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</si>
  <si>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</si>
  <si>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</si>
  <si>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</si>
  <si>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</si>
  <si>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</si>
  <si>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</si>
  <si>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</si>
  <si>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</si>
  <si>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</si>
  <si>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</si>
  <si>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</si>
  <si>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</si>
  <si>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</si>
  <si>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</si>
  <si>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</si>
  <si>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</si>
  <si>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</si>
  <si>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</si>
  <si>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</si>
  <si>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</si>
  <si>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</si>
  <si>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</si>
  <si>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</si>
  <si>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</si>
  <si>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</si>
  <si>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</si>
  <si>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</si>
  <si>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</si>
  <si>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</si>
  <si>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</si>
  <si>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</si>
  <si>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</si>
  <si>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</si>
  <si>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</si>
  <si>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</si>
  <si>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</si>
  <si>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</si>
  <si>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</si>
  <si>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</si>
  <si>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</si>
  <si>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</si>
  <si>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</si>
  <si>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</si>
  <si>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</si>
  <si>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</si>
  <si>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</si>
  <si>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</si>
  <si>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</si>
  <si>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</si>
  <si>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</si>
  <si>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</si>
  <si>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</si>
  <si>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</si>
  <si>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</si>
  <si>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</si>
  <si>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</si>
  <si>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</si>
  <si>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</si>
  <si>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</si>
  <si>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</si>
  <si>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</si>
  <si>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</si>
  <si>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</si>
  <si>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</si>
  <si>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</si>
  <si>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</si>
  <si>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</si>
  <si>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</si>
  <si>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</si>
  <si>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</si>
  <si>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</si>
  <si>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</si>
  <si>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</si>
  <si>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</si>
  <si>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</si>
  <si>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</si>
  <si>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</si>
  <si>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</si>
  <si>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</si>
  <si>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</si>
  <si>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</si>
  <si>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</si>
  <si>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</si>
  <si>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</si>
  <si>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</si>
  <si>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</si>
  <si>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</si>
  <si>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</si>
  <si>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</si>
  <si>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</si>
  <si>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</si>
  <si>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</si>
  <si>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</si>
  <si>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</si>
  <si>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</si>
  <si>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</si>
  <si>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</si>
  <si>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</si>
  <si>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</si>
  <si>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</si>
  <si>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</si>
  <si>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</si>
  <si>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</si>
  <si>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</si>
  <si>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</si>
  <si>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</si>
  <si>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</si>
  <si>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</si>
  <si>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</si>
  <si>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</si>
  <si>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</si>
  <si>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</si>
  <si>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</si>
  <si>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</si>
  <si>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</si>
  <si>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</si>
  <si>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</si>
  <si>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</si>
  <si>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</si>
  <si>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</si>
  <si>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</si>
  <si>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</si>
  <si>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</si>
  <si>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</si>
  <si>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</si>
  <si>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</si>
  <si>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</si>
  <si>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</si>
  <si>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</si>
  <si>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</si>
  <si>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</si>
  <si>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</si>
  <si>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</si>
  <si>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</si>
  <si>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</si>
  <si>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</si>
  <si>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</si>
  <si>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</si>
  <si>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</si>
  <si>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</si>
  <si>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</si>
  <si>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</si>
  <si>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</si>
  <si>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</si>
  <si>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</si>
  <si>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</si>
  <si>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</si>
  <si>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</si>
  <si>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</si>
  <si>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</si>
  <si>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</si>
  <si>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</si>
  <si>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</si>
  <si>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</si>
  <si>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</si>
  <si>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</si>
  <si>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</si>
  <si>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</si>
  <si>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</si>
  <si>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</si>
  <si>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</si>
  <si>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</si>
  <si>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</si>
  <si>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</si>
  <si>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</si>
  <si>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</si>
  <si>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</si>
  <si>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</si>
  <si>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</si>
  <si>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</si>
  <si>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</si>
  <si>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</si>
  <si>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</si>
  <si>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</si>
  <si>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</si>
  <si>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</si>
  <si>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</si>
  <si>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</si>
  <si>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</si>
  <si>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</si>
  <si>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</si>
  <si>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</si>
  <si>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</si>
  <si>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</si>
  <si>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</si>
  <si>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</si>
  <si>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</si>
  <si>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</si>
  <si>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</si>
  <si>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</si>
  <si>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</si>
  <si>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</si>
  <si>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</si>
  <si>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</si>
  <si>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</si>
  <si>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</si>
  <si>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</si>
  <si>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</si>
  <si>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</si>
  <si>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</si>
  <si>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</si>
  <si>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</si>
  <si>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</si>
  <si>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</si>
  <si>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</si>
  <si>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</si>
  <si>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</si>
  <si>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</si>
  <si>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</si>
  <si>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</si>
  <si>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</si>
  <si>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</si>
  <si>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</si>
  <si>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</si>
  <si>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</si>
  <si>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</si>
  <si>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</si>
  <si>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</si>
  <si>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</si>
  <si>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</si>
  <si>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</si>
  <si>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</si>
  <si>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</si>
  <si>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</si>
  <si>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</si>
  <si>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</si>
  <si>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</si>
  <si>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</si>
  <si>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</si>
  <si>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</si>
  <si>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</si>
  <si>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</si>
  <si>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</si>
  <si>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</si>
  <si>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</si>
  <si>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</si>
  <si>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</si>
  <si>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</si>
  <si>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</si>
  <si>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</si>
  <si>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</si>
  <si>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</si>
  <si>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</si>
  <si>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</si>
  <si>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</si>
  <si>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</si>
  <si>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</si>
  <si>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</si>
  <si>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</si>
  <si>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</si>
  <si>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</si>
  <si>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</si>
  <si>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</si>
  <si>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</si>
  <si>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</si>
  <si>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</si>
  <si>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</si>
  <si>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</si>
  <si>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</si>
  <si>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</si>
  <si>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</si>
  <si>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</si>
  <si>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</si>
  <si>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</si>
  <si>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</si>
  <si>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</si>
  <si>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</si>
  <si>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</si>
  <si>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</si>
  <si>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</si>
  <si>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</si>
  <si>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</si>
  <si>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</si>
  <si>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</si>
  <si>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</si>
  <si>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</si>
  <si>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</si>
  <si>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</si>
  <si>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</si>
  <si>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</si>
  <si>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</si>
  <si>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</si>
  <si>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</si>
  <si>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</si>
  <si>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</si>
  <si>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</si>
  <si>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</si>
  <si>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</si>
  <si>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</si>
  <si>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</si>
  <si>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</si>
  <si>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</si>
  <si>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</si>
  <si>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</si>
  <si>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</si>
  <si>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</si>
  <si>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</si>
  <si>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</si>
  <si>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</si>
  <si>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</si>
  <si>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</si>
  <si>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</si>
  <si>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</si>
  <si>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</si>
  <si>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</si>
  <si>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</si>
  <si>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</si>
  <si>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</si>
  <si>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</si>
  <si>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</si>
  <si>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</si>
  <si>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</si>
  <si>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</si>
  <si>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</si>
  <si>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</si>
  <si>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</si>
  <si>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</si>
  <si>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</si>
  <si>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</si>
  <si>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</si>
  <si>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</si>
  <si>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</si>
  <si>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</si>
  <si>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</si>
  <si>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</si>
  <si>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</si>
  <si>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</si>
  <si>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</si>
  <si>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</si>
  <si>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</si>
  <si>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</si>
  <si>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</si>
  <si>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</si>
  <si>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</si>
  <si>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</si>
  <si>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</si>
  <si>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</si>
  <si>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</si>
  <si>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</si>
  <si>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</si>
  <si>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</si>
  <si>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</si>
  <si>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</si>
  <si>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</si>
  <si>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</si>
  <si>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</si>
  <si>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</si>
  <si>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</si>
  <si>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</si>
  <si>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</si>
  <si>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</si>
  <si>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</si>
  <si>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</si>
  <si>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</si>
  <si>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</si>
  <si>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</si>
  <si>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</si>
  <si>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</si>
  <si>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</si>
  <si>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</si>
  <si>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</si>
  <si>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</si>
  <si>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</si>
  <si>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</si>
  <si>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</si>
  <si>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</si>
  <si>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</si>
  <si>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</si>
  <si>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</si>
  <si>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</si>
  <si>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</si>
  <si>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</si>
  <si>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</si>
  <si>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</si>
  <si>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</si>
  <si>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</si>
  <si>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</si>
  <si>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</si>
  <si>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</si>
  <si>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</si>
  <si>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</si>
  <si>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</si>
  <si>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</si>
  <si>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</si>
  <si>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</si>
  <si>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</si>
  <si>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</si>
  <si>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</si>
  <si>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</si>
  <si>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</si>
  <si>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</si>
  <si>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</si>
  <si>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</si>
  <si>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</si>
  <si>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</si>
  <si>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</si>
  <si>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</si>
  <si>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</si>
  <si>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</si>
  <si>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</si>
  <si>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</si>
  <si>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</si>
  <si>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</si>
  <si>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</si>
  <si>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</si>
  <si>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</si>
  <si>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</si>
  <si>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</si>
  <si>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</si>
  <si>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</si>
  <si>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</si>
  <si>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</si>
  <si>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</si>
  <si>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</si>
  <si>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</si>
  <si>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</si>
  <si>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</si>
  <si>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</si>
  <si>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</si>
  <si>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</si>
  <si>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</si>
  <si>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</si>
  <si>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</si>
  <si>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</si>
  <si>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</si>
  <si>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</si>
  <si>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</si>
  <si>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</si>
  <si>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</si>
  <si>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</si>
  <si>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</si>
  <si>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</si>
  <si>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</si>
  <si>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</si>
  <si>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</si>
  <si>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</si>
  <si>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</si>
  <si>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</si>
  <si>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</si>
  <si>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</si>
  <si>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</si>
  <si>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</si>
  <si>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</si>
  <si>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</si>
  <si>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</si>
  <si>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</si>
  <si>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</si>
  <si>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</si>
  <si>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</si>
  <si>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</si>
  <si>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</si>
  <si>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</si>
  <si>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</si>
  <si>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</si>
  <si>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</si>
  <si>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</si>
  <si>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</si>
  <si>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</si>
  <si>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</si>
  <si>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</si>
  <si>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</si>
  <si>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</si>
  <si>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</si>
  <si>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</si>
  <si>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</si>
  <si>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</si>
  <si>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</si>
  <si>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</si>
  <si>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</si>
  <si>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</si>
  <si>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</si>
  <si>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</si>
  <si>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</si>
  <si>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</si>
  <si>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</si>
  <si>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</si>
  <si>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</si>
  <si>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</si>
  <si>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</si>
  <si>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</si>
  <si>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</si>
  <si>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</si>
  <si>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</si>
  <si>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</si>
  <si>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</si>
  <si>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</si>
  <si>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</si>
  <si>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</si>
  <si>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</si>
  <si>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</si>
  <si>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</si>
  <si>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</si>
  <si>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</si>
  <si>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</si>
  <si>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</si>
  <si>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</si>
  <si>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</si>
  <si>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</si>
  <si>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</si>
  <si>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</si>
  <si>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</si>
  <si>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</si>
  <si>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</si>
  <si>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</si>
  <si>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</si>
  <si>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</si>
  <si>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</si>
  <si>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</si>
  <si>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</si>
  <si>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</si>
  <si>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</si>
  <si>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</si>
  <si>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</si>
  <si>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</si>
  <si>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</si>
  <si>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</si>
  <si>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</si>
  <si>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</si>
  <si>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</si>
  <si>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</si>
  <si>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</si>
  <si>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</si>
  <si>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</si>
  <si>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</si>
  <si>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</si>
  <si>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</si>
  <si>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</si>
  <si>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</si>
  <si>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</si>
  <si>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</si>
  <si>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</si>
  <si>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</si>
  <si>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</si>
  <si>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</si>
  <si>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</si>
  <si>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</si>
  <si>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</si>
  <si>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</si>
  <si>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</si>
  <si>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</si>
  <si>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</si>
  <si>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</si>
  <si>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</si>
  <si>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</si>
  <si>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</si>
  <si>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</si>
  <si>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</si>
  <si>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</si>
  <si>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</si>
  <si>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</si>
  <si>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</si>
  <si>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</si>
  <si>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</si>
  <si>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</si>
  <si>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</si>
  <si>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</si>
  <si>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</si>
  <si>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</si>
  <si>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</si>
  <si>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</si>
  <si>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</si>
  <si>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</si>
  <si>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</si>
  <si>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</si>
  <si>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</si>
  <si>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</si>
  <si>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</si>
  <si>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</si>
  <si>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</si>
  <si>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</si>
  <si>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</si>
  <si>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</si>
  <si>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</si>
  <si>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</si>
  <si>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</si>
  <si>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</si>
  <si>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</si>
  <si>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</si>
  <si>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</si>
  <si>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</si>
  <si>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</si>
  <si>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</si>
  <si>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</si>
  <si>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</si>
  <si>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</si>
  <si>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</si>
  <si>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</si>
  <si>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</si>
  <si>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</si>
  <si>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</si>
  <si>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</si>
  <si>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</si>
  <si>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</si>
  <si>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</si>
  <si>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</si>
  <si>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</si>
  <si>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</si>
  <si>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</si>
  <si>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</si>
  <si>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</si>
  <si>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</si>
  <si>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</si>
  <si>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</si>
  <si>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</si>
  <si>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</si>
  <si>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</si>
  <si>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</si>
  <si>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</si>
  <si>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</si>
  <si>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</si>
  <si>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</si>
  <si>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</si>
  <si>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</si>
  <si>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</si>
  <si>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</si>
  <si>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</si>
  <si>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</si>
  <si>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</si>
  <si>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</si>
  <si>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</si>
  <si>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</si>
  <si>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</si>
  <si>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</si>
  <si>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</si>
  <si>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</si>
  <si>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</si>
  <si>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</si>
  <si>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</si>
  <si>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</si>
  <si>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</si>
  <si>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</si>
  <si>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</si>
  <si>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</si>
  <si>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</si>
  <si>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</si>
  <si>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</si>
  <si>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</si>
  <si>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</si>
  <si>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</si>
  <si>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</si>
  <si>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</si>
  <si>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</si>
  <si>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</si>
  <si>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</si>
  <si>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</si>
  <si>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</si>
  <si>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</si>
  <si>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</si>
  <si>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</si>
  <si>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</si>
  <si>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</si>
  <si>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</si>
  <si>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</si>
  <si>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</si>
  <si>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</si>
  <si>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</si>
  <si>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</si>
  <si>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</si>
  <si>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</si>
  <si>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</si>
  <si>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</si>
  <si>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</si>
  <si>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</si>
  <si>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</si>
  <si>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</si>
  <si>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</si>
  <si>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</si>
  <si>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</si>
  <si>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</si>
  <si>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</si>
  <si>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</si>
  <si>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</si>
  <si>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</si>
  <si>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</si>
  <si>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</si>
  <si>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</si>
  <si>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</si>
  <si>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</si>
  <si>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</si>
  <si>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</si>
  <si>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</si>
  <si>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</si>
  <si>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</si>
  <si>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</si>
  <si>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</si>
  <si>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</si>
  <si>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</si>
  <si>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</si>
  <si>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</si>
  <si>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</si>
  <si>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</si>
  <si>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</si>
  <si>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</si>
  <si>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</si>
  <si>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</si>
  <si>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</si>
  <si>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</si>
  <si>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</si>
  <si>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</si>
  <si>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</si>
  <si>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</si>
  <si>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</si>
  <si>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</si>
  <si>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</si>
  <si>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</si>
  <si>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</si>
  <si>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</si>
  <si>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</si>
  <si>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</si>
  <si>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</si>
  <si>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</si>
  <si>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</si>
  <si>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</si>
  <si>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</si>
  <si>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</si>
  <si>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</si>
  <si>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</si>
  <si>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</si>
  <si>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</si>
  <si>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</si>
  <si>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</si>
  <si>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</si>
  <si>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</si>
  <si>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</si>
  <si>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</si>
  <si>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</si>
  <si>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</si>
  <si>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</si>
  <si>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</si>
  <si>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</si>
  <si>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</si>
  <si>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</si>
  <si>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</si>
  <si>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</si>
  <si>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</si>
  <si>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</si>
  <si>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</si>
  <si>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</si>
  <si>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</si>
  <si>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</si>
  <si>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</si>
  <si>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</si>
  <si>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</si>
  <si>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</si>
  <si>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</si>
  <si>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</si>
  <si>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</si>
  <si>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</si>
  <si>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</si>
  <si>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</si>
  <si>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</si>
  <si>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</si>
  <si>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</si>
  <si>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</si>
  <si>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</si>
  <si>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</si>
  <si>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</si>
  <si>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</si>
  <si>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</si>
  <si>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</si>
  <si>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</si>
  <si>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</si>
  <si>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</si>
  <si>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</si>
  <si>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</si>
  <si>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</si>
  <si>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</si>
  <si>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</si>
  <si>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</si>
  <si>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</si>
  <si>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</si>
  <si>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</si>
  <si>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</si>
  <si>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</si>
  <si>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</si>
  <si>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</si>
  <si>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</si>
  <si>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</si>
  <si>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</si>
  <si>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</si>
  <si>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</si>
  <si>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</si>
  <si>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</si>
  <si>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</si>
  <si>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</si>
  <si>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</si>
  <si>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</si>
  <si>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</si>
  <si>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</si>
  <si>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</si>
  <si>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</si>
  <si>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</si>
  <si>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</si>
  <si>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</si>
  <si>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</si>
  <si>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</si>
  <si>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</si>
  <si>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</si>
  <si>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</si>
  <si>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</si>
  <si>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</si>
  <si>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</si>
  <si>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</si>
  <si>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</si>
  <si>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</si>
  <si>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</si>
  <si>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</si>
  <si>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</si>
  <si>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</si>
  <si>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</si>
  <si>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</si>
  <si>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</si>
  <si>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</si>
  <si>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</si>
  <si>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</si>
  <si>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</si>
  <si>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</si>
  <si>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</si>
  <si>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</si>
  <si>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</si>
  <si>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</si>
  <si>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</si>
  <si>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</si>
  <si>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</si>
  <si>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</si>
  <si>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</si>
  <si>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</si>
  <si>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</si>
  <si>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</si>
  <si>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</si>
  <si>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</si>
  <si>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</si>
  <si>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</si>
  <si>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</si>
  <si>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</si>
  <si>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</si>
  <si>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</si>
  <si>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</si>
  <si>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</si>
  <si>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</si>
  <si>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</si>
  <si>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</si>
  <si>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</si>
  <si>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</si>
  <si>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</si>
  <si>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</si>
  <si>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</si>
  <si>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</si>
  <si>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</si>
  <si>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</si>
  <si>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</si>
  <si>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</si>
  <si>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</si>
  <si>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</si>
  <si>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</si>
  <si>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</si>
  <si>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</si>
  <si>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</si>
  <si>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</si>
  <si>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</si>
  <si>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</si>
  <si>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</si>
  <si>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</si>
  <si>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</si>
  <si>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</si>
  <si>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</si>
  <si>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</si>
  <si>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</si>
  <si>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</si>
  <si>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</si>
  <si>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</si>
  <si>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</si>
  <si>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</si>
  <si>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</si>
  <si>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</si>
  <si>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</si>
  <si>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</si>
  <si>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</si>
  <si>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</si>
  <si>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</si>
  <si>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</si>
  <si>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</si>
  <si>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</si>
  <si>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</si>
  <si>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</si>
  <si>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</si>
  <si>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</si>
  <si>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</si>
  <si>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</si>
  <si>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</si>
  <si>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</si>
  <si>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</si>
  <si>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</si>
  <si>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</si>
  <si>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</si>
  <si>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</si>
  <si>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</si>
  <si>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</si>
  <si>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</si>
  <si>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</si>
  <si>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</si>
  <si>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</si>
  <si>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</si>
  <si>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</si>
  <si>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</si>
  <si>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</si>
  <si>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</si>
  <si>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</si>
  <si>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</si>
  <si>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</si>
  <si>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</si>
  <si>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</si>
  <si>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</si>
  <si>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</si>
  <si>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</si>
  <si>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</si>
  <si>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</si>
  <si>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</si>
  <si>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</si>
  <si>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</si>
  <si>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</si>
  <si>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</si>
  <si>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</si>
  <si>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</si>
  <si>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</si>
  <si>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</si>
  <si>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</si>
  <si>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</si>
  <si>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</si>
  <si>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</si>
  <si>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</si>
  <si>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</si>
  <si>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</si>
  <si>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</si>
  <si>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</si>
  <si>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</si>
  <si>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</si>
  <si>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</si>
  <si>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</si>
  <si>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</si>
  <si>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</si>
  <si>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</si>
  <si>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</si>
  <si>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</si>
  <si>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</si>
  <si>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</si>
  <si>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</si>
  <si>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</si>
  <si>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</si>
  <si>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</si>
  <si>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</si>
  <si>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</si>
  <si>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</si>
  <si>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</si>
  <si>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</si>
  <si>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</si>
  <si>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</si>
  <si>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</si>
  <si>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</si>
  <si>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</si>
  <si>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</si>
  <si>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</si>
  <si>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</si>
  <si>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</si>
  <si>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</si>
  <si>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</si>
  <si>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</si>
  <si>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</si>
  <si>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</si>
  <si>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</si>
  <si>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</si>
  <si>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</si>
  <si>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</si>
  <si>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</si>
  <si>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</si>
  <si>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</si>
  <si>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</si>
  <si>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</si>
  <si>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</si>
  <si>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</si>
  <si>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</si>
  <si>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</si>
  <si>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</si>
  <si>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</si>
  <si>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</si>
  <si>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</si>
  <si>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</si>
  <si>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</si>
  <si>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</si>
  <si>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</si>
  <si>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</si>
  <si>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</si>
  <si>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</si>
  <si>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</si>
  <si>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</si>
  <si>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</si>
  <si>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</si>
  <si>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</si>
  <si>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</si>
  <si>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</si>
  <si>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</si>
  <si>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</si>
  <si>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</si>
  <si>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</si>
  <si>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</si>
  <si>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</si>
  <si>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</si>
  <si>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</si>
  <si>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</si>
  <si>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</si>
  <si>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</si>
  <si>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</si>
  <si>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</si>
  <si>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</si>
  <si>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</si>
  <si>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</si>
  <si>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</si>
  <si>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</si>
  <si>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</si>
  <si>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</si>
  <si>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</si>
  <si>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</si>
  <si>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</si>
  <si>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</si>
  <si>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</si>
  <si>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</si>
  <si>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</si>
  <si>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</si>
  <si>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</si>
  <si>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</si>
  <si>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</si>
  <si>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</si>
  <si>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</si>
  <si>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</si>
  <si>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</si>
  <si>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</si>
  <si>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</si>
  <si>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</si>
  <si>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</si>
  <si>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</si>
  <si>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</si>
  <si>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</si>
  <si>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</si>
  <si>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</si>
  <si>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</si>
  <si>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</si>
  <si>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</si>
  <si>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</si>
  <si>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</si>
  <si>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</si>
  <si>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</si>
  <si>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</si>
  <si>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</si>
  <si>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</si>
  <si>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</si>
  <si>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</si>
  <si>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</si>
  <si>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</si>
  <si>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</si>
  <si>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</si>
  <si>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</si>
  <si>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</si>
  <si>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</si>
  <si>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</si>
  <si>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</si>
  <si>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</si>
  <si>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</si>
  <si>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</si>
  <si>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</si>
  <si>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</si>
  <si>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</si>
  <si>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</si>
  <si>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</si>
  <si>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</si>
  <si>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</si>
  <si>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</si>
  <si>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</si>
  <si>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</si>
  <si>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</si>
  <si>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</si>
  <si>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</si>
  <si>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</si>
  <si>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</si>
  <si>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</si>
  <si>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</si>
  <si>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</si>
  <si>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</si>
  <si>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</si>
  <si>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</si>
  <si>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</si>
  <si>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</si>
  <si>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</si>
  <si>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</si>
  <si>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</si>
  <si>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</si>
  <si>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</si>
  <si>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</si>
  <si>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</si>
  <si>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</si>
  <si>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</si>
  <si>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</si>
  <si>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</si>
  <si>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</si>
  <si>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</si>
  <si>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</si>
  <si>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</si>
  <si>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</si>
  <si>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</si>
  <si>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</si>
  <si>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</si>
  <si>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</si>
  <si>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</si>
  <si>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</si>
  <si>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</si>
  <si>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</si>
  <si>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</si>
  <si>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</si>
  <si>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</si>
  <si>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</si>
  <si>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</si>
  <si>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</si>
  <si>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</si>
  <si>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</si>
  <si>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</si>
  <si>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</si>
  <si>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</si>
  <si>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</si>
  <si>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</si>
  <si>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</si>
  <si>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</si>
  <si>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</si>
  <si>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</si>
  <si>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</si>
  <si>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</si>
  <si>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</si>
  <si>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</si>
  <si>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</si>
  <si>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</si>
  <si>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</si>
  <si>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</si>
  <si>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</si>
  <si>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</si>
  <si>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</si>
  <si>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</si>
  <si>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</si>
  <si>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</si>
  <si>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</si>
  <si>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</si>
  <si>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</si>
  <si>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</si>
  <si>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</si>
  <si>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</si>
  <si>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</si>
  <si>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</si>
  <si>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</si>
  <si>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</si>
  <si>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</si>
  <si>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</si>
  <si>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</si>
  <si>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</si>
  <si>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</si>
  <si>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</si>
  <si>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</si>
  <si>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</si>
  <si>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</si>
  <si>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</si>
  <si>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</si>
  <si>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</si>
  <si>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</si>
  <si>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</si>
  <si>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</si>
  <si>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</si>
  <si>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</si>
  <si>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</si>
  <si>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</si>
  <si>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</si>
  <si>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</si>
  <si>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</si>
  <si>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</si>
  <si>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</si>
  <si>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</si>
  <si>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</si>
  <si>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</si>
  <si>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</si>
  <si>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</si>
  <si>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</si>
  <si>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</si>
  <si>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</si>
  <si>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</si>
  <si>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</si>
  <si>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</si>
  <si>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</si>
  <si>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</si>
  <si>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</si>
  <si>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</si>
  <si>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</si>
  <si>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</si>
  <si>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</si>
  <si>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</si>
  <si>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</si>
  <si>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</si>
  <si>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</si>
  <si>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</si>
  <si>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</si>
  <si>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</si>
  <si>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</si>
  <si>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</si>
  <si>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</si>
  <si>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</si>
  <si>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</si>
  <si>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</si>
  <si>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</si>
  <si>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</si>
  <si>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</si>
  <si>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</si>
  <si>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</si>
  <si>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</si>
  <si>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</si>
  <si>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</si>
  <si>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</si>
  <si>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</si>
  <si>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</si>
  <si>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</si>
  <si>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</si>
  <si>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</si>
  <si>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</si>
  <si>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</si>
  <si>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</si>
  <si>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</si>
  <si>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</si>
  <si>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</si>
  <si>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</si>
  <si>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</si>
  <si>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</si>
  <si>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</si>
  <si>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</si>
  <si>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</si>
  <si>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</si>
  <si>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</si>
  <si>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</si>
  <si>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</si>
  <si>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</si>
  <si>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</si>
  <si>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</si>
  <si>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</si>
  <si>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</si>
  <si>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</si>
  <si>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</si>
  <si>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</si>
  <si>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</si>
  <si>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</si>
  <si>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</si>
  <si>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</si>
  <si>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</si>
  <si>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</si>
  <si>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</si>
  <si>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</si>
  <si>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</si>
  <si>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</si>
  <si>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</si>
  <si>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</si>
  <si>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</si>
  <si>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</si>
  <si>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</si>
  <si>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</si>
  <si>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</si>
  <si>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</si>
  <si>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</si>
  <si>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</si>
  <si>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</si>
  <si>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</si>
  <si>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</si>
  <si>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</si>
  <si>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</si>
  <si>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</si>
  <si>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</si>
  <si>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</si>
  <si>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</si>
  <si>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</si>
  <si>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</si>
  <si>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</si>
  <si>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</si>
  <si>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</si>
  <si>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</si>
  <si>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</si>
  <si>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</si>
  <si>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</si>
  <si>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</si>
  <si>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</si>
  <si>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</si>
  <si>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</si>
  <si>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</si>
  <si>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</si>
  <si>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</si>
  <si>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</si>
  <si>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</si>
  <si>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</si>
  <si>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</si>
  <si>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</si>
  <si>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</si>
  <si>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</si>
  <si>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</si>
  <si>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</si>
  <si>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</si>
  <si>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</si>
  <si>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</si>
  <si>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</si>
  <si>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</si>
  <si>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</si>
  <si>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</si>
  <si>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</si>
  <si>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</si>
  <si>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</si>
  <si>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</si>
  <si>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</si>
  <si>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</si>
  <si>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</si>
  <si>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</si>
  <si>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</si>
  <si>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</si>
  <si>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</si>
  <si>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</si>
  <si>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</si>
  <si>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</si>
  <si>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</si>
  <si>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</si>
  <si>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</si>
  <si>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</si>
  <si>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</si>
  <si>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</si>
  <si>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</si>
  <si>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</si>
  <si>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</si>
  <si>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</si>
  <si>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</si>
  <si>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</si>
  <si>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</si>
  <si>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</si>
  <si>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</si>
  <si>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</si>
  <si>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</si>
  <si>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</si>
  <si>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</si>
  <si>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</si>
  <si>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</si>
  <si>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</si>
  <si>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</si>
  <si>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</si>
  <si>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</si>
  <si>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</si>
  <si>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</si>
  <si>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</si>
  <si>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</si>
  <si>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</si>
  <si>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</si>
  <si>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</si>
  <si>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</si>
  <si>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</si>
  <si>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</si>
  <si>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</si>
  <si>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</si>
  <si>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</si>
  <si>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</si>
  <si>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</si>
  <si>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</si>
  <si>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</si>
  <si>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</si>
  <si>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</si>
  <si>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</si>
  <si>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</si>
  <si>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</si>
  <si>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</si>
  <si>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</si>
  <si>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</si>
  <si>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</si>
  <si>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</si>
  <si>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</si>
  <si>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</si>
  <si>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</si>
  <si>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</si>
  <si>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</si>
  <si>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</si>
  <si>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</si>
  <si>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</si>
  <si>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</si>
  <si>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</si>
  <si>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</si>
  <si>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</si>
  <si>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</si>
  <si>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</si>
  <si>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</si>
  <si>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</si>
  <si>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</si>
  <si>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</si>
  <si>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</si>
  <si>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</si>
  <si>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</si>
  <si>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</si>
  <si>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</si>
  <si>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</si>
  <si>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</si>
  <si>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</si>
  <si>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</si>
  <si>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</si>
  <si>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</si>
  <si>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</si>
  <si>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</si>
  <si>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</si>
  <si>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</si>
  <si>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</si>
  <si>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</si>
  <si>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</si>
  <si>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</si>
  <si>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</si>
  <si>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</si>
  <si>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</si>
  <si>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</si>
  <si>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</si>
  <si>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</si>
  <si>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</si>
  <si>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</si>
  <si>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</si>
  <si>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</si>
  <si>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</si>
  <si>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</si>
  <si>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</si>
  <si>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</si>
  <si>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</si>
  <si>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</si>
  <si>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</si>
  <si>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</si>
  <si>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</si>
  <si>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</si>
  <si>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</si>
  <si>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</si>
  <si>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</si>
  <si>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</si>
  <si>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</si>
  <si>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</si>
  <si>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</si>
  <si>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</si>
  <si>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</si>
  <si>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</si>
  <si>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</si>
  <si>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</si>
  <si>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</si>
  <si>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</si>
  <si>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</si>
  <si>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</si>
  <si>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</si>
  <si>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</si>
  <si>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</si>
  <si>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</si>
  <si>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</si>
  <si>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</si>
  <si>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</si>
  <si>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</si>
  <si>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</si>
  <si>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</si>
  <si>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</si>
  <si>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</si>
  <si>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</si>
  <si>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</si>
  <si>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</si>
  <si>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</si>
  <si>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</si>
  <si>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</si>
  <si>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</si>
  <si>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</si>
  <si>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</si>
  <si>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</si>
  <si>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</si>
  <si>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</si>
  <si>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</si>
  <si>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</si>
  <si>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</si>
  <si>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</si>
  <si>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</si>
  <si>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</si>
  <si>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</si>
  <si>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</si>
  <si>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</si>
  <si>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</si>
  <si>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</si>
  <si>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</si>
  <si>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</si>
  <si>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</si>
  <si>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</si>
  <si>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</si>
  <si>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</si>
  <si>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</si>
  <si>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</si>
  <si>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</si>
  <si>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</si>
  <si>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</si>
  <si>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</si>
  <si>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</si>
  <si>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</si>
  <si>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</si>
  <si>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</si>
  <si>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</si>
  <si>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</si>
  <si>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</si>
  <si>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</si>
  <si>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</si>
  <si>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</si>
  <si>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</si>
  <si>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</si>
  <si>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</si>
  <si>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</si>
  <si>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</si>
  <si>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</si>
  <si>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</si>
  <si>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</si>
  <si>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</si>
  <si>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</si>
  <si>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</si>
  <si>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</si>
  <si>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</si>
  <si>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</si>
  <si>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</si>
  <si>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</si>
  <si>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</si>
  <si>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</si>
  <si>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</si>
  <si>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</si>
  <si>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</si>
  <si>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</si>
  <si>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</si>
  <si>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</si>
  <si>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</si>
  <si>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</si>
  <si>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</si>
  <si>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</si>
  <si>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</si>
  <si>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</si>
  <si>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</si>
  <si>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</si>
  <si>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</si>
  <si>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</si>
  <si>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</si>
  <si>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</si>
  <si>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</si>
  <si>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</si>
  <si>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</si>
  <si>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</si>
  <si>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</si>
  <si>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</si>
  <si>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</si>
  <si>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</si>
  <si>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</si>
  <si>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</si>
  <si>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</si>
  <si>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</si>
  <si>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</si>
  <si>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</si>
  <si>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</si>
  <si>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</si>
  <si>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</si>
  <si>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</si>
  <si>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</si>
  <si>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</si>
  <si>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</si>
  <si>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</si>
  <si>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</si>
  <si>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</si>
  <si>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</si>
  <si>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</si>
  <si>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</si>
  <si>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</si>
  <si>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</si>
  <si>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</si>
  <si>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</si>
  <si>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</si>
  <si>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</si>
  <si>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</si>
  <si>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</si>
  <si>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</si>
  <si>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</si>
  <si>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</si>
  <si>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</si>
  <si>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</si>
  <si>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</si>
  <si>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</si>
  <si>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</si>
  <si>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</si>
  <si>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</si>
  <si>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</si>
  <si>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</si>
  <si>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</si>
  <si>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</si>
  <si>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</si>
  <si>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</si>
  <si>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</si>
  <si>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</si>
  <si>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</si>
  <si>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</si>
  <si>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</si>
  <si>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</si>
  <si>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</si>
  <si>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</si>
  <si>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</si>
  <si>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</si>
  <si>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</si>
  <si>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</si>
  <si>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</si>
  <si>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</si>
  <si>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</si>
  <si>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</si>
  <si>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</si>
  <si>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</si>
  <si>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</si>
  <si>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</si>
  <si>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</si>
  <si>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</si>
  <si>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</si>
  <si>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</si>
  <si>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</si>
  <si>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</si>
  <si>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</si>
  <si>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</si>
  <si>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</si>
  <si>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</si>
  <si>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</si>
  <si>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</si>
  <si>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</si>
  <si>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</si>
  <si>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</si>
  <si>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</si>
  <si>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</si>
  <si>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</si>
  <si>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</si>
  <si>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</si>
  <si>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</si>
  <si>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</si>
  <si>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</si>
  <si>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</si>
  <si>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</si>
  <si>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</si>
  <si>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</si>
  <si>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</si>
  <si>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</si>
  <si>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</si>
  <si>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</si>
  <si>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</si>
  <si>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</si>
  <si>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</si>
  <si>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</si>
  <si>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</si>
  <si>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</si>
  <si>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</si>
  <si>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</si>
  <si>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</si>
  <si>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</si>
  <si>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</si>
  <si>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</si>
  <si>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</si>
  <si>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</si>
  <si>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</si>
  <si>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</si>
  <si>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</si>
  <si>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</si>
  <si>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</si>
  <si>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</si>
  <si>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</si>
  <si>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</si>
  <si>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</si>
  <si>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</si>
  <si>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</si>
  <si>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</si>
  <si>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</si>
  <si>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</si>
  <si>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</si>
  <si>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</si>
  <si>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</si>
  <si>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</si>
  <si>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</si>
  <si>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</si>
  <si>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</si>
  <si>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</si>
  <si>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</si>
  <si>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</si>
  <si>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</si>
  <si>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</si>
  <si>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</si>
  <si>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</si>
  <si>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</si>
  <si>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</si>
  <si>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</si>
  <si>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</si>
  <si>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</si>
  <si>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</si>
  <si>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</si>
  <si>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</si>
  <si>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</si>
  <si>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</si>
  <si>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</si>
  <si>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</si>
  <si>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</si>
  <si>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</si>
  <si>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</si>
  <si>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</si>
  <si>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</si>
  <si>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</si>
  <si>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</si>
  <si>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</si>
  <si>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</si>
  <si>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</si>
  <si>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</si>
  <si>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</si>
  <si>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</si>
  <si>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</si>
  <si>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</si>
  <si>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</si>
  <si>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</si>
  <si>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</si>
  <si>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</si>
  <si>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</si>
  <si>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</si>
  <si>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</si>
  <si>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</si>
  <si>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</si>
  <si>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</si>
  <si>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</si>
  <si>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</si>
  <si>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</si>
  <si>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</si>
  <si>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</si>
  <si>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</si>
  <si>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</si>
  <si>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</si>
  <si>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</si>
  <si>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</si>
  <si>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</si>
  <si>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</si>
  <si>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</si>
  <si>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</si>
  <si>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</si>
  <si>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</si>
  <si>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</si>
  <si>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</si>
  <si>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</si>
  <si>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</si>
  <si>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</si>
  <si>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</si>
  <si>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</si>
  <si>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</si>
  <si>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</si>
  <si>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</si>
  <si>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</si>
  <si>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</si>
  <si>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</si>
  <si>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</si>
  <si>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</si>
  <si>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</si>
  <si>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</si>
  <si>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</si>
  <si>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</si>
  <si>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</si>
  <si>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</si>
  <si>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</si>
  <si>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</si>
  <si>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</si>
  <si>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</si>
  <si>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</si>
  <si>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</si>
  <si>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</si>
  <si>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</si>
  <si>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</si>
  <si>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</si>
  <si>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</si>
  <si>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</si>
  <si>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</si>
  <si>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</si>
  <si>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</si>
  <si>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</si>
  <si>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</si>
  <si>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</si>
  <si>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</si>
  <si>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</si>
  <si>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</si>
  <si>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</si>
  <si>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</si>
  <si>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</si>
  <si>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</si>
  <si>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</si>
  <si>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</si>
  <si>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</si>
  <si>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</si>
  <si>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</si>
  <si>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</si>
  <si>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</si>
  <si>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</si>
  <si>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</si>
  <si>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</si>
  <si>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</si>
  <si>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</si>
  <si>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</si>
  <si>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</si>
  <si>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</si>
  <si>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</si>
  <si>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</si>
  <si>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</si>
  <si>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</si>
  <si>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</si>
  <si>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</si>
  <si>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</si>
  <si>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</si>
  <si>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</si>
  <si>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</si>
  <si>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</si>
  <si>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</si>
  <si>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</si>
  <si>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</si>
  <si>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</si>
  <si>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</si>
  <si>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</si>
  <si>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</si>
  <si>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</si>
  <si>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</si>
  <si>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</si>
  <si>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</si>
  <si>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</si>
  <si>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</si>
  <si>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</si>
  <si>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</si>
  <si>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</si>
  <si>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</si>
  <si>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</si>
  <si>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</si>
  <si>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</si>
  <si>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</si>
  <si>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</si>
  <si>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</si>
  <si>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</si>
  <si>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</si>
  <si>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</si>
  <si>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</si>
  <si>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</si>
  <si>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</si>
  <si>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</si>
  <si>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</si>
  <si>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</si>
  <si>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</si>
  <si>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</si>
  <si>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</si>
  <si>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</si>
  <si>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</si>
  <si>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</si>
  <si>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</si>
  <si>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</si>
  <si>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</si>
  <si>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</si>
  <si>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</si>
  <si>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</si>
  <si>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</si>
  <si>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</si>
  <si>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</si>
  <si>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</si>
  <si>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</si>
  <si>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</si>
  <si>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</si>
  <si>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</si>
  <si>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</si>
  <si>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</si>
  <si>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</si>
  <si>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</si>
  <si>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</si>
  <si>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</si>
  <si>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</si>
  <si>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</si>
  <si>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</si>
  <si>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</si>
  <si>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</si>
  <si>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</si>
  <si>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</si>
  <si>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</si>
  <si>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</si>
  <si>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</si>
  <si>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</si>
  <si>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</si>
  <si>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</si>
  <si>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</si>
  <si>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</si>
  <si>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</si>
  <si>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</si>
  <si>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</si>
  <si>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</si>
  <si>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</si>
  <si>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</si>
  <si>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</si>
  <si>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</si>
  <si>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</si>
  <si>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</si>
  <si>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</si>
  <si>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</si>
  <si>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</si>
  <si>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</si>
  <si>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</si>
  <si>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</si>
  <si>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</si>
  <si>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</si>
  <si>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</si>
  <si>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</si>
  <si>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</si>
  <si>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</si>
  <si>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</si>
  <si>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</si>
  <si>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</si>
  <si>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</si>
  <si>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</si>
  <si>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</si>
  <si>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</si>
  <si>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</si>
  <si>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</si>
  <si>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</si>
  <si>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</si>
  <si>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</si>
  <si>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</si>
  <si>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</si>
  <si>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</si>
  <si>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</si>
  <si>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</si>
  <si>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</si>
  <si>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</si>
  <si>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</si>
  <si>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</si>
  <si>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</si>
  <si>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</si>
  <si>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</si>
  <si>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</si>
  <si>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</si>
  <si>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</si>
  <si>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</si>
  <si>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</si>
  <si>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</si>
  <si>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</si>
  <si>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</si>
  <si>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</si>
  <si>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</si>
  <si>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</si>
  <si>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</si>
  <si>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</si>
  <si>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</si>
  <si>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</si>
  <si>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</si>
  <si>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</si>
  <si>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</si>
  <si>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</si>
  <si>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</si>
  <si>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</si>
  <si>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</si>
  <si>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</si>
  <si>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</si>
  <si>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</si>
  <si>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</si>
  <si>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</si>
  <si>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</si>
  <si>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</si>
  <si>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</si>
  <si>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</si>
  <si>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</si>
  <si>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</si>
  <si>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</si>
  <si>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</si>
  <si>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</si>
  <si>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</si>
  <si>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</si>
  <si>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</si>
  <si>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</si>
  <si>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</si>
  <si>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</si>
  <si>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</si>
  <si>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</si>
  <si>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</si>
  <si>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</si>
  <si>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</si>
  <si>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</si>
  <si>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</si>
  <si>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</si>
  <si>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</si>
  <si>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</si>
  <si>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</si>
  <si>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</si>
  <si>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</si>
  <si>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</si>
  <si>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</si>
  <si>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</si>
  <si>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</si>
  <si>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</si>
  <si>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</si>
  <si>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</si>
  <si>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</si>
  <si>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</si>
  <si>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</si>
  <si>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</si>
  <si>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</si>
  <si>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</si>
  <si>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</si>
  <si>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</si>
  <si>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</si>
  <si>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</si>
  <si>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</si>
  <si>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</si>
  <si>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</si>
  <si>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</si>
  <si>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</si>
  <si>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</si>
  <si>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</si>
  <si>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</si>
  <si>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</si>
  <si>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</si>
  <si>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</si>
  <si>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</si>
  <si>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</si>
  <si>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</si>
  <si>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</si>
  <si>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</si>
  <si>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</si>
  <si>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</si>
  <si>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</si>
  <si>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</si>
  <si>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</si>
  <si>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</si>
  <si>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</si>
  <si>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</si>
  <si>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</si>
  <si>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</si>
  <si>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</si>
  <si>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</si>
  <si>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</si>
  <si>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</si>
  <si>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</si>
  <si>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</si>
  <si>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</si>
  <si>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</si>
  <si>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</si>
  <si>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</si>
  <si>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</si>
  <si>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</si>
  <si>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</si>
  <si>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</si>
  <si>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</si>
  <si>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</si>
  <si>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</si>
  <si>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</si>
  <si>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</si>
  <si>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</si>
  <si>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</si>
  <si>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</si>
  <si>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</si>
  <si>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</si>
  <si>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</si>
  <si>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</si>
  <si>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</si>
  <si>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</si>
  <si>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</si>
  <si>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</si>
  <si>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</si>
  <si>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</si>
  <si>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</si>
  <si>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</si>
  <si>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</si>
  <si>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</si>
  <si>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</si>
  <si>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</si>
  <si>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</si>
  <si>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</si>
  <si>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</si>
  <si>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</si>
  <si>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</si>
  <si>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</si>
  <si>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</si>
  <si>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</si>
  <si>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</si>
  <si>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</si>
  <si>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</si>
  <si>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</si>
  <si>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</si>
  <si>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</si>
  <si>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</si>
  <si>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</si>
  <si>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</si>
  <si>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</si>
  <si>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</si>
  <si>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</si>
  <si>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</si>
  <si>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</si>
  <si>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</si>
  <si>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</si>
  <si>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</si>
  <si>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</si>
  <si>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</si>
  <si>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</si>
  <si>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</si>
  <si>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</si>
  <si>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</si>
  <si>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</si>
  <si>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</si>
  <si>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</si>
  <si>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</si>
  <si>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</si>
  <si>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</si>
  <si>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</si>
  <si>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</si>
  <si>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</si>
  <si>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</si>
  <si>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</si>
  <si>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</si>
  <si>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</si>
  <si>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</si>
  <si>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</si>
  <si>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</si>
  <si>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</si>
  <si>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</si>
  <si>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</si>
  <si>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</si>
  <si>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</si>
  <si>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</si>
  <si>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</si>
  <si>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</si>
  <si>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</si>
  <si>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</si>
  <si>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</si>
  <si>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</si>
  <si>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</si>
  <si>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</si>
  <si>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</si>
  <si>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</si>
  <si>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</si>
  <si>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</si>
  <si>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</si>
  <si>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</si>
  <si>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</si>
  <si>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</si>
  <si>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</si>
  <si>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</si>
  <si>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</si>
  <si>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</si>
  <si>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</si>
  <si>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</si>
  <si>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</si>
  <si>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</si>
  <si>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</si>
  <si>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</si>
  <si>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</si>
  <si>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</si>
  <si>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</si>
  <si>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</si>
  <si>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</si>
  <si>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</si>
  <si>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</si>
  <si>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</si>
  <si>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</si>
  <si>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</si>
  <si>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</si>
  <si>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</si>
  <si>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</si>
  <si>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</si>
  <si>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</si>
  <si>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</si>
  <si>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</si>
  <si>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</si>
  <si>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</si>
  <si>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</si>
  <si>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</si>
  <si>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</si>
  <si>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</si>
  <si>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</si>
  <si>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</si>
  <si>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</si>
  <si>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</si>
  <si>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</si>
  <si>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</si>
  <si>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</si>
  <si>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</si>
  <si>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</si>
  <si>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</si>
  <si>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</si>
  <si>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</si>
  <si>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</si>
  <si>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</si>
  <si>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</si>
  <si>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</si>
  <si>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</si>
  <si>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</si>
  <si>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</si>
  <si>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</si>
  <si>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</si>
  <si>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</si>
  <si>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</si>
  <si>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</si>
  <si>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</si>
  <si>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</si>
  <si>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</si>
  <si>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</si>
  <si>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</si>
  <si>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</si>
  <si>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</si>
  <si>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</si>
  <si>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</si>
  <si>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</si>
  <si>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</si>
  <si>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</si>
  <si>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</si>
  <si>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</si>
  <si>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</si>
  <si>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</si>
  <si>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</si>
  <si>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</si>
  <si>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</si>
  <si>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</si>
  <si>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</si>
  <si>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</si>
  <si>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</si>
  <si>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</si>
  <si>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</si>
  <si>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</si>
  <si>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</si>
  <si>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</si>
  <si>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PCM-20251023-00000308</t>
  </si>
  <si>
    <t>55 km</t>
  </si>
  <si>
    <t>PCM-20251023-00000092</t>
  </si>
  <si>
    <t xml:space="preserve">Team at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</si>
  <si>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</si>
  <si>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</si>
  <si>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</si>
  <si>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</si>
  <si>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</si>
  <si>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</si>
  <si>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</si>
  <si>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</si>
  <si>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</si>
  <si>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</si>
  <si>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</si>
  <si>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EM Team moved ETA: 90 min</t>
  </si>
  <si>
    <t>PCM-20251023-00000246</t>
  </si>
  <si>
    <t xml:space="preserve">Site located in deep desert &amp; dangerous area , under night access /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</si>
</sst>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0" fontId="22" fillId="9" borderId="9" xfId="0" applyFont="1" applyFill="1" applyBorder="1" applyAlignment="1">
      <alignment horizontal="center" vertical="center"/>
    </xf>
    <xf numFmtId="22" fontId="22"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290.25670127314515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9.7617128472193144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45953.205127199071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45953.205127199071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45953.205127199071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45953.205127199071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45953.205127199071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45953.205127199071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45953.205127199071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45953.205127199071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45953.205127199071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45953.205127199071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45953.205127199071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45953.205127199071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45953.205127199071</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45953.205127199071</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45953.205127199071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45953.205127199071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45953.205127199071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45953.205127199071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45953.205127199071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45953.205127199071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45953.205127199071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45953.205127199071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45953.205127199071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45953.205127199071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45953.205127199071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45953.205127199071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45953.205127199071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45953.205127199071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45953.205127199071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45953.205127199071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45953.205127199071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45953.205127199071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45953.205127199071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45953.205127199071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45953.205127199071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45953.205127199071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45953.205127199071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45953.205127199071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45953.205127199071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45953.205127199071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45953.205127199071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45953.205127199071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45953.205127199071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45953.205127199071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45953.205127199071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45953.205127199071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45953.205127199071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45953.205127199071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45953.205127199071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45953.205127199071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45953.205127199071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45953.205127199071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45953.205127199071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45953.205127199071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45953.205127199071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45953.205127199071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45953.205127199071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45953.205127199071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45953.205127199071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45953.205127199071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45953.205127199071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45953.205127199071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45953.205127199071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45953.205127199071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45953.205127199071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45953.205127199071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45953.205127199071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45953.205127199071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45953.205127199071</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45953.205127199071</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35B3E45-9B03-48C3-B67C-625EA977302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128.20528923610982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8.7093517361063277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65" t="s">
        <v>39086</v>
      </c>
      <c r="B5" s="165" t="str">
        <f>IFERROR(VLOOKUP(D5,DB!A:K,11,0),"")</f>
        <v>R2</v>
      </c>
      <c r="C5" s="165">
        <v>1</v>
      </c>
      <c r="D5" s="165" t="s">
        <v>29549</v>
      </c>
      <c r="E5" s="165" t="s">
        <v>38998</v>
      </c>
      <c r="F5" s="166">
        <v>45953.163159722222</v>
      </c>
      <c r="G5" s="165"/>
      <c r="H5" s="166">
        <v>45953.156909722224</v>
      </c>
      <c r="I5" s="165" t="str">
        <f>IFERROR(VLOOKUP(D5,DB!A:F,6,0),"")</f>
        <v>SCECO</v>
      </c>
      <c r="J5" s="165" t="str">
        <f>IFERROR(VLOOKUP(D5,DB!A:G,7,0),"")</f>
        <v>Dead</v>
      </c>
      <c r="K5" s="165" t="s">
        <v>39087</v>
      </c>
      <c r="L5" s="165" t="str">
        <f>IFERROR(VLOOKUP(D5,DB!A:I,9,0),"")</f>
        <v>Latis</v>
      </c>
      <c r="M5" s="165"/>
      <c r="N5" s="165"/>
      <c r="O5" s="165"/>
      <c r="P5" s="165"/>
      <c r="Q5" s="165"/>
      <c r="R5" s="165"/>
      <c r="S5" s="165"/>
      <c r="T5" s="165"/>
      <c r="U5" s="165"/>
      <c r="V5" s="165"/>
      <c r="W5" s="165"/>
      <c r="X5" s="165"/>
      <c r="Y5" s="165"/>
      <c r="Z5" s="165"/>
      <c r="AA5" s="165"/>
      <c r="AB5" s="165"/>
      <c r="AC5" s="165"/>
      <c r="AD5" s="165"/>
      <c r="AE5" s="165"/>
      <c r="AF5" s="165"/>
      <c r="AG5" s="165"/>
      <c r="AH5" s="165"/>
      <c r="AI5" s="165"/>
      <c r="AJ5" s="165"/>
      <c r="AK5" s="165"/>
      <c r="AL5" s="165"/>
      <c r="AM5" s="165"/>
      <c r="AN5" s="165"/>
      <c r="AO5" s="165"/>
      <c r="AP5" s="165"/>
      <c r="AQ5" s="165"/>
      <c r="AR5" s="165"/>
      <c r="AS5" s="165"/>
      <c r="AT5" s="165"/>
      <c r="AU5" s="165"/>
      <c r="AV5" s="165"/>
      <c r="AW5" s="165"/>
      <c r="AX5" s="165"/>
      <c r="AY5" s="165"/>
      <c r="AZ5" s="165"/>
      <c r="BA5" s="165"/>
      <c r="BB5" s="165"/>
      <c r="BC5" s="165"/>
      <c r="BD5" s="165"/>
      <c r="BE5" s="165"/>
      <c r="BF5" s="165"/>
      <c r="BG5" s="165"/>
      <c r="BH5" s="165"/>
      <c r="BI5" s="165"/>
      <c r="BJ5" s="165"/>
      <c r="BK5" s="165"/>
      <c r="BL5" s="165"/>
      <c r="BM5" s="165"/>
      <c r="BN5" s="165"/>
      <c r="BO5" s="165"/>
      <c r="BP5" s="165"/>
      <c r="BQ5" s="165"/>
      <c r="BR5" s="165"/>
      <c r="BS5" s="165"/>
      <c r="BT5" s="165"/>
      <c r="BU5" s="165"/>
      <c r="BV5" s="165"/>
      <c r="BW5" s="165"/>
      <c r="BX5" s="165"/>
      <c r="BY5" s="165"/>
      <c r="BZ5" s="165"/>
      <c r="CA5" s="165"/>
      <c r="CB5" s="165"/>
      <c r="CC5" s="165"/>
      <c r="CD5" s="165"/>
      <c r="CE5" s="165"/>
      <c r="CF5" s="165"/>
      <c r="CG5" s="165"/>
      <c r="CH5" s="165"/>
      <c r="CI5" s="165"/>
      <c r="CJ5" s="165"/>
    </row>
    <row r="6" spans="1:88" ht="31.5" customHeight="1">
      <c r="A6" s="115"/>
      <c r="B6" s="18" t="str">
        <f>IFERROR(VLOOKUP(D6,DB!A:K,11,0),"")</f>
        <v/>
      </c>
      <c r="C6" s="18"/>
      <c r="D6" s="18"/>
      <c r="E6" s="116"/>
      <c r="F6" s="117"/>
      <c r="G6" s="118">
        <f ca="1">IFERROR(NOW()-F6,"-")</f>
        <v>45953.205127199071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45953.205127199071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45953.205127199071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45953.205127199071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45953.205127199071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45953.205127199071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45953.205127199071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45953.205127199071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45953.205127199071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45953.205127199071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45953.205127199071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45953.205127199071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45953.205127199071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45953.205127199071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45953.205127199071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45953.205127199071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45953.205127199071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45953.205127199071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45953.205127199071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45953.205127199071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45953.205127199071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45953.205127199071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45953.205127199071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45953.205127199071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45953.205127199071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45953.205127199071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45953.205127199071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45953.205127199071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45953.205127199071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45953.205127199071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45953.205127199071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45953.205127199071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45953.205127199071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45953.205127199071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45953.205127199071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45953.205127199071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45953.205127199071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45953.205127199071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45953.205127199071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45953.205127199071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45953.205127199071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45953.205127199071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45953.205127199071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45953.205127199071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45953.205127199071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45953.205127199071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45953.205127199071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45953.205127199071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45953.205127199071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45953.205127199071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1</v>
      </c>
      <c r="D2" s="18" t="s">
        <v>23497</v>
      </c>
      <c r="E2" s="18" t="s">
        <v>38998</v>
      </c>
      <c r="F2" s="22">
        <v>45953.056469907409</v>
      </c>
      <c r="G2" s="21">
        <f t="shared" ref="G2:G29" ca="1" si="0">IFERROR(NOW()-F2,"-")</f>
        <v>0.14865729166194797</v>
      </c>
      <c r="H2" s="164">
        <v>45953.051192129627</v>
      </c>
      <c r="I2" s="19" t="str">
        <f>IFERROR(VLOOKUP(D2,DB!A:F,6,0),"")</f>
        <v>Power Cube</v>
      </c>
      <c r="J2" s="18" t="str">
        <f>IFERROR(VLOOKUP(D2,DB!A:G,7,0),"")</f>
        <v>Vandalized</v>
      </c>
      <c r="K2" s="47" t="s">
        <v>39089</v>
      </c>
      <c r="L2" s="23" t="str">
        <f>IFERROR(VLOOKUP(D2,DB!A:I,9,0),"")</f>
        <v>Latis</v>
      </c>
    </row>
    <row r="3" spans="1:13" ht="15" customHeight="1">
      <c r="A3" s="19"/>
      <c r="B3" s="64" t="str">
        <f>IFERROR(VLOOKUP(D3,DB!A:K,11,0),"")</f>
        <v/>
      </c>
      <c r="C3" s="18"/>
      <c r="D3" s="18"/>
      <c r="E3" s="18"/>
      <c r="F3" s="20"/>
      <c r="G3" s="21">
        <f t="shared" ca="1" si="0"/>
        <v>45953.205127199071</v>
      </c>
      <c r="H3" s="164"/>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45953.205127199071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45953.205127199071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45953.205127199071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45953.205127199071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45953.205127199071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45953.205127199071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45953.205127199071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45953.205127199071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45953.205127199071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45953.205127199071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45953.205127199071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45953.205127199071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45953.205127199071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45953.205127199071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45953.205127199071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45953.205127199071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45953.205127199071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45953.205127199071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45953.205127199071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45953.205127199071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45953.205127199071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45953.205127199071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45953.205127199071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45953.205127199071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45953.205127199071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45953.205127199071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45953.205127199071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45953.205127199071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45953.205127199071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45953.205127199071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45953.205127199071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45953.205127199071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45953.205127199071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45953.205127199071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45953.205127199071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45953.205127199071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45953.205127199071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45953.205127199071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45953.205127199071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45953.205127199071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45953.205127199071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45953.205127199071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45953.205127199071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45953.205127199071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45953.205127199071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45953.205127199071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45953.205127199071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45953.205127199071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45953.205127199071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45953.205127199071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45953.205127199071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45953.205127199071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45953.205127199071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45953.205127199071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45953.205127199071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45953.205127199071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45953.205127199071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45953.205127199071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45953.205127199071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45953.205127199071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45953.205127199071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45953.205127199071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45953.205127199071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45953.205127199071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45953.205127199071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45953.205127199071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45953.205127199071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45953.205127199071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45953.205127199071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45953.205127199071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45953.205127199071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45953.205127199071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45953.205127199071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45953.205127199071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45953.205127199071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45953.205127199071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45953.205127199071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45953.205127199071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45953.205127199071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45953.205127199071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45953.205127199071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45953.205127199071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45953.205127199071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45953.205127199071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45953.205127199071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45953.205127199071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45953.205127199071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45953.205127199071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45953.205127199071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45953.205127199071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45953.205127199071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45953.205127199071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45953.205127199071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45953.205127199071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45953.205127199071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45953.205127199071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45953.205127199071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45953.205127199071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45953.205127199071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45953.205127199071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45953.205127199071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45953.205127199071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45953.205127199071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45953.205127199071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45953.205127199071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45953.205127199071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45953.205127199071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45953.205127199071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45953.205127199071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45953.205127199071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45953.205127199071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45953.205127199071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45953.205127199071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45953.205127199071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45953.205127199071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45953.205127199071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45953.205127199071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45953.205127199071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45953.205127199071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45953.205127199071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45953.205127199071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45953.205127199071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45953.205127199071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45953.205127199071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45953.205127199071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45953.205127199071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45953.205127199071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45953.205127199071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45953.205127199071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45953.205127199071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45953.205127199071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45953.205127199071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45953.205127199071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45953.205127199071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45953.205127199071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45953.205127199071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45953.205127199071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45953.205127199071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45953.205127199071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45953.205127199071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45953.205127199071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45953.205127199071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45953.205127199071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45953.205127199071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45953.205127199071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45953.205127199071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45953.205127199071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45953.205127199071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45953.205127199071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45953.205127199071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45953.205127199071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45953.205127199071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45953.205127199071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45953.205127199071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45953.205127199071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45953.205127199071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45953.205127199071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45953.205127199071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45953.205127199071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45953.205127199071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45953.205127199071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45953.205127199071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45953.205127199071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45953.205127199071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45953.205127199071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45953.205127199071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45953.205127199071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45953.205127199071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45953.205127199071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45953.205127199071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45953.205127199071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45953.205127199071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45953.205127199071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45953.205127199071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45953.205127199071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45953.205127199071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45953.205127199071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45953.205127199071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45953.205127199071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45953.205127199071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45953.205127199071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45953.205127199071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45953.205127199071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45953.205127199071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45953.205127199071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45953.205127199071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45953.205127199071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45953.205127199071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45953.205127199071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45953.205127199071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45953.205127199071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45953.205127199071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45953.205127199071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45953.205127199071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45953.205127199071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45953.205127199071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45953.205127199071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45953.205127199071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45953.205127199071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45953.205127199071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45953.205127199071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45953.205127199071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45953.205127199071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45953.205127199071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45953.205127199071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45953.205127199071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45953.205127199071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45953.205127199071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45953.205127199071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45953.205127199071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45953.205127199071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45953.205127199071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45953.205127199071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45953.205127199071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45953.205127199071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45953.205127199071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45953.205127199071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45953.205127199071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45953.205127199071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45953.205127199071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45953.205127199071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45953.205127199071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45953.205127199071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45953.205127199071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45953.205127199071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45953.205127199071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45953.205127199071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45953.205127199071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45953.205127199071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45953.205127199071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45953.205127199071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45953.205127199071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45953.205127199071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45953.205127199071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45953.205127199071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45953.205127199071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45953.205127199071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45953.205127199071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45953.205127199071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45953.205127199071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45953.205127199071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45953.205127199071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45953.205127199071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45953.205127199071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45953.205127199071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45953.205127199071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45953.205127199071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45953.205127199071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45953.205127199071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45953.205127199071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45953.205127199071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45953.205127199071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45953.205127199071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45953.205127199071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45953.205127199071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45953.205127199071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45953.205127199071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45953.205127199071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45953.205127199071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45953.205127199071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45953.205127199071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45953.205127199071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45953.205127199071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45953.205127199071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45953.205127199071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45953.205127199071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45953.205127199071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45953.205127199071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45953.205127199071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45953.205127199071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45953.205127199071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45953.205127199071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45953.205127199071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45953.205127199071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45953.205127199071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45953.205127199071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45953.205127199071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45953.205127199071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45953.205127199071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45953.205127199071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45953.205127199071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45953.205127199071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45953.205127199071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45953.205127199071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45953.205127199071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45953.205127199071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45953.205127199071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45953.205127199071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45953.205127199071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45953.205127199071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45953.205127199071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45953.205127199071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45953.205127199071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45953.205127199071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45953.205127199071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45953.205127199071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45953.205127199071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45953.205127199071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45953.205127199071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45953.205127199071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45953.205127199071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45953.205127199071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45953.205127199071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45953.205127199071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45953.205127199071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45953.205127199071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45953.205127199071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45953.205127199071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45953.205127199071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45953.205127199071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45953.205127199071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45953.205127199071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45953.205127199071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45953.205127199071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45953.205127199071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45953.205127199071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45953.205127199071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45953.205127199071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45953.205127199071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45953.205127199071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45953.205127199071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45953.205127199071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45953.205127199071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45953.205127199071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45953.205127199071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45953.205127199071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45953.205127199071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45953.205127199071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45953.205127199071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45953.205127199071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45953.205127199071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45953.205127199071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45953.205127199071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45953.205127199071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45953.205127199071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45953.205127199071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45953.205127199071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45953.205127199071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45953.205127199071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45953.205127199071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45953.205127199071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45953.205127199071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45953.205127199071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45953.205127199071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45953.205127199071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45953.205127199071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45953.205127199071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45953.205127199071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45953.205127199071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45953.205127199071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45953.205127199071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45953.205127199071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45953.205127199071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45953.205127199071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45953.205127199071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45953.205127199071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45953.205127199071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45953.205127199071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45953.205127199071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45953.205127199071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45953.205127199071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45953.205127199071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45953.205127199071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45953.205127199071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45953.205127199071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45953.205127199071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45953.205127199071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45953.205127199071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45953.205127199071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45953.205127199071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45953.205127199071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45953.205127199071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45953.205127199071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45953.205127199071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45953.205127199071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45953.205127199071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45953.205127199071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45953.205127199071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45953.205127199071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45953.205127199071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45953.205127199071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45953.205127199071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45953.205127199071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45953.205127199071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45953.205127199071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45953.205127199071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45953.205127199071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45953.205127199071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45953.205127199071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45953.205127199071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45953.205127199071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45953.205127199071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45953.205127199071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45953.205127199071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45953.205127199071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45953.205127199071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45953.205127199071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45953.205127199071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45953.205127199071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45953.205127199071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45953.205127199071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45953.205127199071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45953.205127199071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45953.205127199071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45953.205127199071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45953.205127199071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45953.205127199071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45953.205127199071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45953.205127199071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45953.205127199071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45953.205127199071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45953.205127199071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45953.205127199071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45953.205127199071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45953.205127199071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45953.205127199071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45953.205127199071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45953.205127199071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45953.205127199071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45953.205127199071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45953.205127199071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45953.205127199071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45953.205127199071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45953.205127199071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45953.205127199071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45953.205127199071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45953.205127199071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45953.205127199071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45953.205127199071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45953.205127199071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45953.205127199071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45953.205127199071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45953.205127199071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45953.205127199071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45953.205127199071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45953.205127199071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45953.205127199071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45953.205127199071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45953.205127199071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45953.205127199071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45953.205127199071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45953.205127199071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45953.205127199071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45953.205127199071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45953.205127199071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45953.205127199071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45953.205127199071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45953.205127199071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45953.205127199071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45953.205127199071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45953.205127199071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45953.205127199071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45953.205127199071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45953.205127199071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45953.205127199071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45953.205127199071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45953.205127199071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45953.205127199071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45953.205127199071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45953.205127199071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45953.205127199071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45953.205127199071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45953.205127199071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45953.205127199071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45953.205127199071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45953.205127199071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45953.205127199071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45953.205127199071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45953.205127199071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45953.205127199071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45953.205127199071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45953.205127199071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45953.205127199071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45953.205127199071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45953.205127199071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45953.205127199071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45953.205127199071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45953.205127199071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45953.205127199071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45953.205127199071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45953.205127199071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45953.205127199071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45953.205127199071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45953.205127199071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45953.205127199071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45953.205127199071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45953.205127199071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45953.205127199071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45953.205127199071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45953.205127199071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45953.205127199071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45953.205127199071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45953.205127199071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45953.205127199071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45953.205127199071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45953.205127199071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45953.205127199071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45953.205127199071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45953.205127199071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45953.205127199071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45953.205127199071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45953.205127199071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45953.205127199071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45953.205127199071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45953.205127199071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45953.205127199071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45953.205127199071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45953.205127199071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45953.205127199071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45953.205127199071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45953.205127199071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45953.205127199071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45953.205127199071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45953.205127199071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45953.205127199071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45953.205127199071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45953.205127199071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45953.205127199071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45953.205127199071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45953.205127199071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45953.205127199071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45953.205127199071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45953.205127199071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45953.205127199071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45953.205127199071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45953.205127199071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45953.205127199071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45953.205127199071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45953.205127199071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45953.205127199071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45953.205127199071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45953.205127199071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45953.205127199071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45953.205127199071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45953.205127199071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45953.205127199071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45953.205127199071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45953.205127199071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45953.205127199071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45953.205127199071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45953.205127199071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45953.205127199071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45953.205127199071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45953.205127199071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45953.205127199071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45953.205127199071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45953.205127199071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45953.205127199071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45953.205127199071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45953.205127199071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45953.205127199071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45953.205127199071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45953.205127199071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45953.205127199071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45953.205127199071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45953.205127199071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45953.205127199071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45953.205127199071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45953.205127199071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45953.205127199071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45953.205127199071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45953.205127199071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45953.205127199071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45953.205127199071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45953.205127199071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45953.205127199071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45953.205127199071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45953.205127199071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45953.205127199071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45953.205127199071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45953.205127199071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45953.205127199071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45953.205127199071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45953.205127199071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45953.205127199071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45953.205127199071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45953.205127199071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45953.205127199071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45953.205127199071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45953.205127199071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45953.205127199071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45953.205127199071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45953.205127199071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45953.205127199071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45953.205127199071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45953.205127199071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45953.205127199071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45953.205127199071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45953.205127199071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45953.205127199071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45953.205127199071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45953.205127199071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45953.205127199071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45953.205127199071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45953.205127199071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45953.205127199071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45953.205127199071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45953.205127199071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45953.205127199071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45953.205127199071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45953.205127199071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45953.205127199071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45953.205127199071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45953.205127199071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45953.205127199071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45953.205127199071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45953.205127199071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45953.205127199071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45953.205127199071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45953.205127199071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45953.205127199071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45953.205127199071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45953.205127199071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45953.205127199071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45953.205127199071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45953.205127199071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45953.205127199071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45953.205127199071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45953.205127199071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45953.205127199071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45953.205127199071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45953.205127199071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45953.205127199071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45953.205127199071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45953.205127199071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45953.205127199071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45953.205127199071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45953.205127199071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45953.205127199071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45953.205127199071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45953.205127199071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45953.205127199071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45953.205127199071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45953.205127199071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45953.205127199071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45953.205127199071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45953.205127199071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45953.205127199071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45953.205127199071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45953.205127199071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45953.205127199071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45953.205127199071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45953.205127199071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45953.205127199071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45953.205127199071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45953.205127199071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45953.205127199071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45953.205127199071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45953.205127199071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45953.205127199071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45953.205127199071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45953.205127199071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45953.205127199071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45953.205127199071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45953.205127199071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45953.205127199071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45953.205127199071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45953.205127199071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45953.205127199071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45953.205127199071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45953.205127199071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45953.205127199071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45953.205127199071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45953.205127199071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45953.205127199071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45953.205127199071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45953.205127199071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45953.205127199071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45953.205127199071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45953.205127199071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45953.205127199071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45953.205127199071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45953.205127199071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45953.205127199071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45953.205127199071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45953.205127199071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45953.205127199071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45953.205127199071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45953.205127199071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45953.205127199071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45953.205127199071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45953.205127199071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45953.205127199071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45953.205127199071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45953.205127199071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45953.205127199071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45953.205127199071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45953.205127199071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45953.205127199071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45953.205127199071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45953.205127199071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45953.205127199071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45953.205127199071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45953.205127199071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45953.205127199071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45953.205127199071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45953.205127199071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45953.205127199071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45953.205127199071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45953.205127199071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45953.205127199071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45953.205127199071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45953.205127199071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45953.205127199071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45953.205127199071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45953.205127199071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45953.205127199071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45953.205127199071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45953.205127199071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45953.205127199071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45953.205127199071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45953.205127199071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45953.205127199071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45953.205127199071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45953.205127199071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45953.205127199071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45953.205127199071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45953.205127199071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45953.205127199071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45953.205127199071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45953.205127199071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45953.205127199071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45953.205127199071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45953.205127199071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45953.205127199071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45953.205127199071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45953.205127199071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45953.205127199071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45953.205127199071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45953.205127199071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45953.205127199071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45953.205127199071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45953.205127199071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45953.205127199071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45953.205127199071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45953.205127199071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45953.205127199071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45953.205127199071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45953.205127199071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45953.205127199071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45953.205127199071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45953.205127199071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45953.205127199071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45953.205127199071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45953.205127199071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45953.205127199071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45953.205127199071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45953.205127199071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45953.205127199071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45953.205127199071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45953.205127199071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45953.205127199071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45953.205127199071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45953.205127199071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45953.205127199071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45953.205127199071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45953.205127199071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45953.205127199071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45953.205127199071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45953.205127199071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45953.205127199071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45953.205127199071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45953.205127199071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45953.205127199071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45953.205127199071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45953.205127199071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45953.205127199071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45953.205127199071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45953.205127199071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45953.205127199071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45953.205127199071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45953.205127199071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45953.205127199071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45953.205127199071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45953.205127199071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45953.205127199071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45953.205127199071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45953.205127199071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45953.205127199071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45953.205127199071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45953.205127199071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45953.205127199071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45953.205127199071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45953.205127199071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45953.205127199071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45953.205127199071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45953.205127199071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45953.205127199071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45953.205127199071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45953.205127199071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45953.205127199071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45953.205127199071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45953.205127199071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45953.205127199071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45953.205127199071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45953.205127199071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45953.205127199071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45953.205127199071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45953.205127199071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45953.205127199071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45953.205127199071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45953.205127199071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45953.205127199071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45953.205127199071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45953.205127199071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45953.205127199071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45953.205127199071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45953.205127199071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45953.205127199071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45953.205127199071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45953.205127199071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45953.205127199071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45953.205127199071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45953.205127199071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45953.205127199071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45953.205127199071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45953.205127199071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45953.205127199071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45953.205127199071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45953.205127199071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45953.205127199071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45953.205127199071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45953.205127199071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45953.205127199071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45953.205127199071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45953.205127199071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45953.205127199071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45953.205127199071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45953.205127199071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45953.205127199071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45953.205127199071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45953.205127199071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45953.205127199071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45953.205127199071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45953.205127199071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45953.205127199071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45953.205127199071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45953.205127199071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45953.205127199071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45953.205127199071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45953.205127199071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45953.205127199071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45953.205127199071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45953.205127199071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45953.205127199071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45953.205127199071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45953.205127199071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45953.205127199071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45953.205127199071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45953.205127199071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45953.205127199071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45953.205127199071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45953.205127199071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45953.205127199071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45953.205127199071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45953.205127199071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45953.205127199071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45953.205127199071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45953.205127199071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45953.205127199071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45953.205127199071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45953.205127199071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45953.205127199071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45953.205127199071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45953.205127199071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45953.205127199071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45953.205127199071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45953.205127199071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45953.205127199071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45953.205127199071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45953.205127199071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45953.205127199071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45953.205127199071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45953.205127199071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45953.205127199071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45953.205127199071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45953.205127199071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45953.205127199071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45953.205127199071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45953.205127199071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45953.205127199071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45953.205127199071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45953.205127199071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45953.205127199071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45953.205127199071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45953.205127199071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45953.205127199071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45953.205127199071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45953.205127199071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45953.205127199071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45953.205127199071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45953.205127199071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45953.205127199071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45953.205127199071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45953.205127199071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45953.205127199071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45953.205127199071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45953.205127199071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45953.205127199071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45953.205127199071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45953.205127199071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45953.205127199071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45953.205127199071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45953.205127199071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45953.205127199071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45953.205127199071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45953.205127199071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45953.205127199071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45953.205127199071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45953.205127199071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45953.205127199071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45953.205127199071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45953.205127199071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45953.205127199071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45953.205127199071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45953.205127199071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45953.205127199071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45953.205127199071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45953.205127199071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45953.205127199071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45953.205127199071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45953.205127199071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45953.205127199071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45953.205127199071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45953.205127199071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45953.205127199071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45953.205127199071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45953.205127199071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45953.205127199071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45953.205127199071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45953.205127199071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45953.205127199071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45953.205127199071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45953.205127199071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45953.205127199071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45953.205127199071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45953.205127199071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45953.205127199071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45953.205127199071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45953.205127199071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45953.205127199071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45953.205127199071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45953.205127199071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45953.205127199071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45953.205127199071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45953.205127199071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45953.205127199071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45953.205127199071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45953.205127199071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45953.205127199071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45953.205127199071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45953.205127199071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45953.205127199071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45953.205127199071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45953.205127199071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45953.205127199071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45953.205127199071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45953.205127199071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45953.205127199071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45953.205127199071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45953.205127199071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45953.205127199071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45953.205127199071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45953.205127199071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45953.205127199071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45953.205127199071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45953.205127199071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45953.205127199071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45953.205127199071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45953.205127199071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45953.205127199071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45953.205127199071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45953.205127199071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45953.205127199071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45953.205127199071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45953.205127199071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45953.205127199071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45953.205127199071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45953.205127199071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45953.205127199071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45953.205127199071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45953.205127199071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45953.205127199071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45953.205127199071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45953.205127199071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45953.205127199071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45953.205127199071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45953.205127199071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45953.205127199071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45953.205127199071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45953.205127199071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45953.205127199071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45953.205127199071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45953.205127199071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45953.205127199071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45953.205127199071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45953.205127199071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45953.205127199071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45953.205127199071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45953.205127199071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45953.205127199071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45953.205127199071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45953.205127199071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45953.205127199071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45953.205127199071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45953.205127199071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45953.205127199071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45953.205127199071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45953.205127199071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45953.205127199071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45953.205127199071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45953.205127199071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45953.205127199071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45953.205127199071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45953.205127199071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45953.205127199071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45953.205127199071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45953.205127199071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45953.205127199071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45953.205127199071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45953.205127199071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45953.205127199071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45953.205127199071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45953.205127199071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45953.205127199071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45953.205127199071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45953.205127199071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45953.205127199071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45953.205127199071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45953.205127199071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45953.205127199071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45953.205127199071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45953.205127199071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45953.205127199071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45953.205127199071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45953.205127199071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45953.205127199071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45953.205127199071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45953.205127199071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45953.205127199071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45953.205127199071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45953.205127199071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45953.205127199071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45953.205127199071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45953.205127199071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45953.205127199071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45953.205127199071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45953.205127199071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45953.205127199071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45953.205127199071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45953.205127199071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45953.205127199071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45953.205127199071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45953.205127199071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45953.205127199071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45953.205127199071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45953.205127199071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45953.205127199071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45953.205127199071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45953.205127199071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45953.205127199071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45953.205127199071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45953.205127199071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45953.205127199071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45953.205127199071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45953.205127199071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45953.205127199071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45953.205127199071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45953.205127199071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45953.205127199071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45953.205127199071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45953.205127199071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45953.205127199071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45953.205127199071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45953.205127199071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45953.205127199071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45953.205127199071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45953.205127199071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45953.205127199071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45953.205127199071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45953.205127199071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45953.205127199071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45953.205127199071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45953.205127199071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45953.205127199071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45953.205127199071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45953.205127199071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45953.205127199071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45953.205127199071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45953.205127199071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45953.205127199071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45953.205127199071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45953.205127199071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45953.205127199071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45953.205127199071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45953.205127199071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45953.205127199071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45953.205127199071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45953.205127199071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45953.205127199071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45953.205127199071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45953.205127199071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45953.205127199071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45953.205127199071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45953.205127199071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45953.205127199071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45953.205127199071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45953.205127199071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45953.205127199071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45953.205127199071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45953.205127199071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45953.205127199071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45953.205127199071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45953.205127199071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45953.205127199071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45953.205127199071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45953.205127199071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45953.205127199071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45953.205127199071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45953.205127199071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45953.205127199071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45953.205127199071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45953.205127199071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45953.205127199071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45953.205127199071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45953.205127199071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45953.205127199071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45953.205127199071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45953.205127199071</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249.72440960647509</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45953.205127199071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45953.205127199071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45953.205127199071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45953.205127199071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45953.205127199071</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45953.205127199071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45953.205127199071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45953.205127199071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45953.205127199071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45953.205127199071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45953.205127199071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45953.205127199071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45953.205127199071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45953.205127199071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45953.205127199071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45953.205127199071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45953.205127199071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45953.205127199071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45953.205127199071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45953.205127199071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45953.205127199071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45953.205127199071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45953.205127199071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45953.205127199071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45953.205127199071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45953.205127199071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45953.205127199071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45953.205127199071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45953.205127199071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45953.205127199071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45953.205127199071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45953.205127199071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45953.205127199071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45953.205127199071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45953.205127199071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45953.205127199071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45953.205127199071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45953.205127199071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45953.205127199071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45953.205127199071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45953.205127199071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45953.205127199071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45953.205127199071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45953.205127199071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45953.205127199071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45953.205127199071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45953.205127199071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45953.205127199071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45953.205127199071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45953.205127199071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45953.205127199071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45953.205127199071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45953.205127199071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45953.205127199071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45953.205127199071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45953.205127199071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45953.205127199071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45953.205127199071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45953.205127199071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45953.205127199071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45953.205127199071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45953.205127199071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45953.205127199071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45953.205127199071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45953.205127199071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45953.205127199071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45953.205127199071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45953.205127199071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45953.205127199071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45953.205127199071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45953.205127199071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45953.205127199071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45953.205127199071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45953.205127199071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45953.205127199071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45953.205127199071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45953.205127199071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45953.205127199071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45953.205127199071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45953.205127199071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45953.205127199071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45953.205127199071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45953.205127199071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45953.205127199071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45953.205127199071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45953.205127199071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45953.205127199071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45953.205127199071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45953.205127199071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45953.205127199071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45953.205127199071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45953.205127199071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45953.205127199071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45953.205127199071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45953.205127199071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45953.205127199071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45953.205127199071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45953.205127199071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45953.205127199071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45953.205127199071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45953.205127199071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45953.205127199071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45953.205127199071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45953.205127199071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45953.205127199071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45953.205127199071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45953.205127199071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45953.205127199071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45953.205127199071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45953.205127199071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45953.205127199071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45953.205127199071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45953.205127199071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45953.205127199071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45953.205127199071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45953.205127199071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45953.205127199071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45953.205127199071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45953.205127199071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45953.205127199071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45953.205127199071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45953.205127199071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45953.205127199071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45953.205127199071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45953.205127199071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45953.205127199071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45953.205127199071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45953.205127199071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45953.205127199071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45953.205127199071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45953.205127199071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45953.205127199071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45953.205127199071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45953.205127199071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45953.205127199071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45953.205127199071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45953.205127199071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45953.205127199071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45953.205127199071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45953.205127199071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45953.205127199071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45953.205127199071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45953.205127199071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45953.205127199071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45953.205127199071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45953.205127199071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45953.205127199071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45953.205127199071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45953.205127199071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45953.205127199071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45953.205127199071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45953.205127199071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45953.205127199071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45953.205127199071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45953.205127199071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45953.205127199071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45953.205127199071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45953.205127199071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45953.205127199071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45953.205127199071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45953.205127199071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45953.205127199071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45953.205127199071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45953.205127199071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45953.205127199071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45953.205127199071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45953.205127199071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45953.205127199071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45953.205127199071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45953.205127199071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45953.205127199071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45953.205127199071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45953.205127199071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45953.205127199071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45953.205127199071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45953.205127199071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45953.205127199071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45953.205127199071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45953.205127199071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45953.205127199071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45953.205127199071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45953.205127199071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45953.205127199071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45953.205127199071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45953.205127199071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45953.205127199071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45953.205127199071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45953.205127199071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45953.205127199071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45953.205127199071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45953.205127199071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45953.205127199071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45953.205127199071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45953.205127199071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45953.205127199071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45953.205127199071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45953.205127199071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45953.205127199071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45953.205127199071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45953.205127199071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45953.205127199071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45953.205127199071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45953.205127199071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45953.205127199071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45953.205127199071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45953.205127199071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45953.205127199071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45953.205127199071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45953.205127199071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45953.205127199071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45953.205127199071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45953.205127199071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45953.205127199071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45953.205127199071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45953.205127199071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45953.205127199071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45953.205127199071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45953.205127199071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45953.205127199071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45953.205127199071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45953.205127199071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45953.205127199071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45953.205127199071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45953.205127199071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45953.205127199071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45953.205127199071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45953.205127199071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45953.205127199071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45953.205127199071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45953.205127199071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45953.205127199071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45953.205127199071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45953.205127199071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45953.205127199071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45953.205127199071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45953.205127199071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45953.205127199071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45953.205127199071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45953.205127199071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45953.205127199071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45953.205127199071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45953.205127199071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45953.205127199071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45953.205127199071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45953.205127199071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45953.205127199071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45953.205127199071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45953.205127199071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45953.205127199071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45953.205127199071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45953.205127199071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45953.205127199071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45953.205127199071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45953.205127199071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45953.205127199071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45953.205127199071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45953.205127199071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45953.205127199071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45953.205127199071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45953.205127199071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45953.205127199071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45953.205127199071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45953.205127199071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45953.205127199071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45953.205127199071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45953.205127199071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45953.205127199071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45953.205127199071</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45953.205127199071</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K7" sqref="K7"/>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61.373067013882974</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27.016249884254648</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8.4335531249962514</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4.5440160879588802</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2</v>
      </c>
      <c r="D6" s="154" t="s">
        <v>36318</v>
      </c>
      <c r="E6" s="154" t="s">
        <v>38998</v>
      </c>
      <c r="F6" s="155">
        <v>45953.053460648145</v>
      </c>
      <c r="G6" s="156">
        <f ca="1">IFERROR(NOW()-F6,"")</f>
        <v>0.15166655092616566</v>
      </c>
      <c r="H6" s="155">
        <v>45953.046793981484</v>
      </c>
      <c r="I6" s="154" t="str">
        <f>IFERROR(VLOOKUP(D6,DB!A:F,6,0),"")</f>
        <v>Generator-SG</v>
      </c>
      <c r="J6" s="154" t="str">
        <f>IFERROR(VLOOKUP(D6,DB!A:G,7,0),"")</f>
        <v>Vandalized</v>
      </c>
      <c r="K6" s="154" t="s">
        <v>39101</v>
      </c>
      <c r="L6" s="154" t="str">
        <f>IFERROR(VLOOKUP(D6,DB!A:I,9,0),"")</f>
        <v>Latis</v>
      </c>
    </row>
    <row r="7" spans="1:13" ht="15">
      <c r="A7" s="161"/>
      <c r="B7" s="161" t="str">
        <f>IFERROR(VLOOKUP(D7,DB!A:K,11,0),"")</f>
        <v/>
      </c>
      <c r="C7" s="161"/>
      <c r="D7" s="161"/>
      <c r="E7" s="161"/>
      <c r="F7" s="162"/>
      <c r="G7" s="163">
        <f ca="1">IFERROR(NOW()-F7,"")</f>
        <v>45953.205127199071</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45953.205127199071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45953.205127199071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45953.205127199071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45953.205127199071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45953.205127199071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45953.205127199071</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45953.205127199071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45953.205127199071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45953.205127199071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45953.205127199071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45953.205127199071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45953.205127199071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45953.205127199071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45953.205127199071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45953.205127199071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45953.205127199071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45953.205127199071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45953.205127199071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45953.205127199071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45953.205127199071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45953.205127199071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45953.205127199071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45953.205127199071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45953.205127199071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45953.205127199071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45953.205127199071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45953.205127199071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45953.205127199071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45953.205127199071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45953.205127199071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45953.205127199071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45953.205127199071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45953.205127199071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45953.205127199071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45953.205127199071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45953.205127199071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45953.205127199071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45953.205127199071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45953.205127199071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45953.205127199071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45953.205127199071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45953.205127199071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45953.205127199071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45953.205127199071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45953.205127199071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45953.205127199071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45953.205127199071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45953.205127199071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45953.205127199071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45953.205127199071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45953.205127199071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45953.205127199071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45953.205127199071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45953.205127199071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45953.205127199071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45953.205127199071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45953.205127199071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45953.205127199071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45953.205127199071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45953.205127199071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45953.205127199071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45953.205127199071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45953.205127199071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45953.205127199071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45953.205127199071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45953.205127199071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45953.205127199071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45953.205127199071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45953.205127199071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45953.205127199071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45953.205127199071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45953.205127199071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45953.205127199071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45953.205127199071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45953.205127199071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45953.205127199071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45953.205127199071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45953.205127199071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45953.205127199071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45953.205127199071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45953.205127199071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45953.205127199071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45953.205127199071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45953.205127199071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45953.205127199071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45953.205127199071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45953.205127199071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45953.205127199071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45953.205127199071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45953.205127199071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45953.205127199071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45953.205127199071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45953.205127199071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45953.205127199071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45953.205127199071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45953.205127199071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45953.205127199071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45953.205127199071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45953.205127199071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45953.205127199071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45953.205127199071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45953.205127199071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45953.205127199071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45953.205127199071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45953.205127199071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45953.205127199071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45953.205127199071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45953.205127199071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45953.205127199071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45953.205127199071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45953.205127199071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45953.205127199071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45953.205127199071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45953.205127199071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45953.205127199071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45953.205127199071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45953.205127199071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45953.205127199071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45953.205127199071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45953.205127199071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45953.205127199071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45953.205127199071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45953.205127199071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45953.205127199071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45953.205127199071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45953.205127199071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45953.205127199071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45953.205127199071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45953.205127199071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45953.205127199071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45953.205127199071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45953.205127199071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45953.205127199071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45953.205127199071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45953.205127199071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45953.205127199071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45953.205127199071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45953.205127199071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45953.205127199071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45953.205127199071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45953.205127199071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45953.205127199071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45953.205127199071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45953.205127199071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45953.205127199071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45953.205127199071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45953.205127199071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45953.205127199071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45953.205127199071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45953.205127199071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45953.205127199071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45953.205127199071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45953.205127199071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45953.205127199071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45953.205127199071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45953.205127199071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45953.205127199071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45953.205127199071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45953.205127199071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45953.205127199071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45953.205127199071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45953.205127199071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45953.205127199071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45953.205127199071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45953.205127199071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45953.205127199071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45953.205127199071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45953.205127199071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45953.205127199071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45953.205127199071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45953.205127199071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45953.205127199071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45953.205127199071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45953.205127199071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45953.205127199071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45953.205127199071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45953.205127199071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45953.205127199071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45953.205127199071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45953.205127199071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45953.205127199071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45953.205127199071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45953.205127199071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45953.205127199071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45953.205127199071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45953.205127199071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45953.205127199071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45953.205127199071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45953.205127199071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45953.205127199071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45953.205127199071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45953.205127199071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45953.205127199071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45953.205127199071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45953.205127199071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45953.205127199071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45953.205127199071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45953.205127199071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45953.205127199071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45953.205127199071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45953.205127199071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45953.205127199071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45953.205127199071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45953.205127199071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45953.205127199071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45953.205127199071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45953.205127199071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45953.205127199071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45953.205127199071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45953.205127199071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45953.205127199071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45953.205127199071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45953.205127199071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45953.205127199071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45953.205127199071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45953.205127199071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45953.205127199071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45953.205127199071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45953.205127199071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45953.205127199071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45953.205127199071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45953.205127199071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45953.205127199071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45953.205127199071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45953.205127199071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45953.205127199071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45953.205127199071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45953.205127199071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45953.205127199071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45953.205127199071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45953.205127199071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45953.205127199071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45953.205127199071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45953.205127199071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45953.205127199071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45953.205127199071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45953.205127199071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45953.205127199071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45953.205127199071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45953.205127199071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45953.205127199071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45953.205127199071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45953.205127199071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45953.205127199071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45953.205127199071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45953.205127199071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45953.205127199071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45953.205127199071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45953.205127199071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45953.205127199071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45953.205127199071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45953.205127199071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45953.205127199071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45953.205127199071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45953.205127199071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45953.205127199071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45953.205127199071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45953.205127199071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45953.205127199071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45953.205127199071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45953.205127199071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45953.205127199071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45953.205127199071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45953.205127199071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45953.205127199071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45953.205127199071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45953.205127199071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45953.205127199071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45953.205127199071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45953.205127199071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45953.205127199071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45953.205127199071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45953.205127199071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45953.205127199071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45953.205127199071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45953.205127199071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45953.205127199071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45953.205127199071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45953.205127199071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45953.205127199071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45953.205127199071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45953.205127199071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45953.205127199071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45953.205127199071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45953.205127199071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45953.205127199071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45953.205127199071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45953.205127199071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45953.205127199071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45953.205127199071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45953.205127199071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45953.205127199071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45953.205127199071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45953.205127199071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45953.205127199071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45953.205127199071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45953.205127199071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45953.205127199071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45953.205127199071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45953.205127199071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45953.205127199071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45953.205127199071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45953.205127199071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45953.205127199071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45953.205127199071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45953.205127199071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45953.205127199071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45953.205127199071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45953.205127199071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45953.205127199071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45953.205127199071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45953.205127199071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45953.205127199071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45953.205127199071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45953.205127199071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45953.205127199071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45953.205127199071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45953.205127199071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45953.205127199071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45953.205127199071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45953.205127199071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45953.205127199071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45953.205127199071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45953.205127199071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45953.205127199071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45953.205127199071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45953.205127199071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45953.205127199071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45953.205127199071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45953.205127199071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45953.205127199071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45953.205127199071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45953.205127199071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45953.205127199071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45953.205127199071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45953.205127199071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45953.205127199071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45953.205127199071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45953.205127199071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45953.205127199071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45953.205127199071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45953.205127199071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45953.205127199071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45953.205127199071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45953.205127199071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45953.205127199071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45953.205127199071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45953.205127199071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45953.205127199071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45953.205127199071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45953.205127199071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45953.205127199071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45953.205127199071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45953.205127199071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45953.205127199071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45953.205127199071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45953.205127199071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45953.205127199071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45953.205127199071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45953.205127199071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45953.205127199071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45953.205127199071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45953.205127199071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45953.205127199071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45953.205127199071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45953.205127199071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45953.205127199071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45953.205127199071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45953.205127199071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45953.205127199071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45953.205127199071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45953.205127199071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45953.205127199071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45953.205127199071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45953.205127199071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45953.205127199071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45953.205127199071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45953.205127199071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45953.205127199071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45953.205127199071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45953.205127199071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45953.205127199071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45953.205127199071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45953.205127199071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45953.205127199071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45953.205127199071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45953.205127199071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45953.205127199071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45953.205127199071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45953.205127199071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45953.205127199071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45953.205127199071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45953.205127199071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45953.205127199071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45953.205127199071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45953.205127199071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45953.205127199071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45953.205127199071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45953.205127199071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45953.205127199071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45953.205127199071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45953.205127199071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45953.205127199071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45953.205127199071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45953.205127199071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45953.205127199071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45953.205127199071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45953.205127199071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45953.205127199071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45953.205127199071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45953.205127199071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45953.205127199071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45953.205127199071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45953.205127199071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45953.205127199071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45953.205127199071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45953.205127199071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45953.205127199071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45953.205127199071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45953.205127199071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45953.205127199071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45953.205127199071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45953.205127199071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45953.205127199071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45953.205127199071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45953.205127199071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45953.205127199071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45953.205127199071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45953.205127199071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45953.205127199071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45953.205127199071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45953.205127199071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45953.205127199071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45953.205127199071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45953.205127199071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45953.205127199071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45953.205127199071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45953.205127199071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45953.205127199071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45953.205127199071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45953.205127199071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45953.205127199071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45953.205127199071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45953.205127199071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45953.205127199071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45953.205127199071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45953.205127199071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45953.205127199071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45953.205127199071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45953.205127199071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45953.205127199071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45953.205127199071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45953.205127199071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45953.205127199071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45953.205127199071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45953.205127199071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45953.205127199071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45953.205127199071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45953.205127199071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45953.205127199071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45953.205127199071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45953.205127199071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45953.205127199071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45953.205127199071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45953.205127199071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45953.205127199071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45953.205127199071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45953.205127199071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45953.205127199071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45953.205127199071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45953.205127199071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45953.205127199071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45953.205127199071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45953.205127199071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45953.205127199071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45953.205127199071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45953.205127199071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45953.205127199071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45953.205127199071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45953.205127199071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45953.205127199071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45953.205127199071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45953.205127199071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45953.205127199071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45953.205127199071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45953.205127199071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45953.205127199071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45953.205127199071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45953.205127199071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45953.205127199071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45953.205127199071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45953.205127199071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45953.205127199071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45953.205127199071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45953.205127199071</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E8" sqref="E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1</v>
      </c>
      <c r="D2" s="105" t="s">
        <v>37417</v>
      </c>
      <c r="E2" s="108" t="s">
        <v>38998</v>
      </c>
      <c r="F2" s="109">
        <v>45953.122731481482</v>
      </c>
      <c r="G2" s="78">
        <f ca="1">IFERROR(NOW()-F2,"-")</f>
        <v>8.2395717588951811E-2</v>
      </c>
      <c r="H2" s="109">
        <v>45953.122696759259</v>
      </c>
      <c r="I2" s="105" t="str">
        <f>IFERROR(VLOOKUP(D2,DB!A:F,6,0),"")</f>
        <v>Generator-SG</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45953.205127199071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45953.205127199071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45953.205127199071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45953.205127199071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45953.205127199071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45953.205127199071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45953.205127199071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45953.205127199071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45953.205127199071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45953.205127199071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45953.205127199071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45953.205127199071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45953.205127199071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45953.205127199071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45953.205127199071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45953.205127199071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45953.205127199071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45953.205127199071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45953.205127199071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45953.205127199071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45953.205127199071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45953.205127199071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45953.205127199071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45953.205127199071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45953.205127199071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45953.205127199071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45953.205127199071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45953.205127199071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45953.205127199071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45953.205127199071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45953.205127199071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45953.205127199071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45953.205127199071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45953.205127199071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45953.205127199071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45953.205127199071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45953.205127199071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45953.205127199071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45953.205127199071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45953.205127199071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45953.205127199071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45953.205127199071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45953.205127199071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45953.205127199071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45953.205127199071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45953.205127199071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45953.205127199071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45953.205127199071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45953.205127199071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45953.205127199071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45953.205127199071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45953.205127199071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45953.205127199071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45953.205127199071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45953.205127199071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45953.205127199071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45953.205127199071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45953.205127199071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45953.205127199071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45953.205127199071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45953.205127199071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45953.205127199071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45953.205127199071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45953.205127199071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45953.205127199071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45953.205127199071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45953.205127199071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45953.205127199071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45953.205127199071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45953.205127199071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45953.205127199071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45953.205127199071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45953.205127199071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45953.205127199071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45953.205127199071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45953.205127199071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45953.205127199071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45953.205127199071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45953.205127199071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45953.205127199071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45953.205127199071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45953.205127199071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45953.205127199071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45953.205127199071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45953.205127199071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45953.205127199071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45953.205127199071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45953.205127199071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45953.205127199071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45953.205127199071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45953.205127199071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45953.205127199071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45953.205127199071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45953.205127199071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45953.205127199071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45953.205127199071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45953.205127199071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45953.205127199071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45953.205127199071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45953.205127199071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45953.205127199071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45953.205127199071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45953.205127199071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45953.205127199071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45953.205127199071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45953.205127199071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45953.205127199071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45953.205127199071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45953.205127199071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45953.205127199071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45953.205127199071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45953.205127199071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45953.205127199071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45953.205127199071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45953.205127199071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45953.205127199071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45953.205127199071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45953.205127199071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45953.205127199071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45953.205127199071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45953.205127199071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45953.205127199071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45953.205127199071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45953.205127199071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45953.205127199071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45953.205127199071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45953.205127199071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45953.205127199071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45953.205127199071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45953.205127199071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45953.205127199071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45953.205127199071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45953.205127199071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45953.205127199071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45953.205127199071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45953.205127199071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45953.205127199071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45953.205127199071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45953.205127199071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45953.205127199071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45953.205127199071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45953.205127199071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45953.205127199071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45953.205127199071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45953.205127199071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45953.205127199071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45953.205127199071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45953.205127199071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45953.205127199071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45953.205127199071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45953.205127199071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45953.205127199071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45953.205127199071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45953.205127199071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45953.205127199071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45953.205127199071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45953.205127199071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45953.205127199071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45953.205127199071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45953.205127199071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45953.205127199071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45953.205127199071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45953.205127199071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45953.205127199071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45953.205127199071</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2025-10-23T01:56:37Z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